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am.local\datos\Usuario\jmblasco\Desktop\CONVENIOS ORDENADOS\"/>
    </mc:Choice>
  </mc:AlternateContent>
  <bookViews>
    <workbookView xWindow="0" yWindow="0" windowWidth="15360" windowHeight="7755" activeTab="1"/>
  </bookViews>
  <sheets>
    <sheet name="Gráfico1" sheetId="3" r:id="rId1"/>
    <sheet name="CONVENI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6" i="2" l="1"/>
  <c r="I259" i="2" l="1"/>
  <c r="I258" i="2"/>
  <c r="I257" i="2"/>
  <c r="I256" i="2"/>
  <c r="I251" i="2" l="1"/>
  <c r="H253" i="2" l="1"/>
  <c r="I253" i="2" s="1"/>
  <c r="H33" i="2" l="1"/>
  <c r="I223" i="2" l="1"/>
  <c r="I236" i="2" l="1"/>
  <c r="I244" i="2" l="1"/>
  <c r="I218" i="2" l="1"/>
  <c r="I217" i="2"/>
  <c r="I216" i="2"/>
  <c r="I215" i="2" l="1"/>
  <c r="I214" i="2" l="1"/>
  <c r="I213" i="2"/>
  <c r="I212" i="2"/>
  <c r="I211" i="2"/>
  <c r="I210" i="2" l="1"/>
  <c r="I209" i="2"/>
  <c r="I208" i="2"/>
  <c r="I207" i="2"/>
  <c r="I205" i="2" l="1"/>
  <c r="I204" i="2"/>
  <c r="I203" i="2"/>
  <c r="I202" i="2"/>
  <c r="I201" i="2"/>
  <c r="I200" i="2"/>
  <c r="I164" i="2" l="1"/>
  <c r="G164" i="2" s="1"/>
  <c r="H164" i="2" s="1"/>
  <c r="G161" i="2" l="1"/>
  <c r="I161" i="2" s="1"/>
  <c r="I197" i="2"/>
  <c r="I180" i="2"/>
  <c r="I179" i="2"/>
  <c r="I178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3" i="2"/>
  <c r="I162" i="2"/>
  <c r="I160" i="2"/>
  <c r="I159" i="2"/>
  <c r="I158" i="2"/>
  <c r="I155" i="2"/>
  <c r="I154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18" i="2"/>
  <c r="I120" i="2"/>
  <c r="I119" i="2"/>
  <c r="I117" i="2"/>
  <c r="I116" i="2"/>
  <c r="I115" i="2"/>
  <c r="I114" i="2"/>
  <c r="I113" i="2"/>
  <c r="I112" i="2"/>
  <c r="I110" i="2"/>
  <c r="I111" i="2" l="1"/>
  <c r="I109" i="2"/>
  <c r="I107" i="2"/>
  <c r="I106" i="2"/>
  <c r="I104" i="2"/>
  <c r="I103" i="2"/>
  <c r="I102" i="2"/>
  <c r="I101" i="2"/>
  <c r="I100" i="2"/>
  <c r="I99" i="2"/>
  <c r="I97" i="2"/>
  <c r="I89" i="2"/>
  <c r="I90" i="2"/>
  <c r="I91" i="2"/>
  <c r="I92" i="2"/>
  <c r="I93" i="2"/>
  <c r="I94" i="2"/>
  <c r="I95" i="2"/>
  <c r="I98" i="2"/>
  <c r="I88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62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34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9" i="2"/>
  <c r="I8" i="2"/>
  <c r="I6" i="2"/>
  <c r="I4" i="2"/>
  <c r="I3" i="2"/>
  <c r="I2" i="2"/>
  <c r="I157" i="2"/>
  <c r="I156" i="2"/>
  <c r="G156" i="2" s="1"/>
  <c r="H156" i="2" l="1"/>
  <c r="H153" i="2"/>
  <c r="I153" i="2" s="1"/>
  <c r="I199" i="2" l="1"/>
  <c r="I195" i="2"/>
  <c r="I193" i="2"/>
  <c r="I191" i="2"/>
  <c r="I189" i="2"/>
  <c r="I187" i="2"/>
  <c r="I185" i="2"/>
  <c r="G184" i="2"/>
  <c r="I184" i="2" s="1"/>
  <c r="I183" i="2"/>
  <c r="I181" i="2"/>
  <c r="G198" i="2" l="1"/>
  <c r="I198" i="2" s="1"/>
  <c r="E198" i="2"/>
  <c r="G194" i="2"/>
  <c r="I194" i="2" s="1"/>
  <c r="E194" i="2"/>
  <c r="G196" i="2"/>
  <c r="I196" i="2" s="1"/>
  <c r="E196" i="2"/>
  <c r="G192" i="2" l="1"/>
  <c r="I192" i="2" s="1"/>
  <c r="E192" i="2"/>
  <c r="G190" i="2"/>
  <c r="I190" i="2" s="1"/>
  <c r="E190" i="2"/>
  <c r="G188" i="2"/>
  <c r="I188" i="2" s="1"/>
  <c r="E188" i="2"/>
  <c r="G186" i="2"/>
  <c r="I186" i="2" s="1"/>
  <c r="E186" i="2"/>
  <c r="E184" i="2"/>
  <c r="G182" i="2" l="1"/>
  <c r="I182" i="2" s="1"/>
  <c r="E182" i="2"/>
  <c r="I177" i="2" l="1"/>
  <c r="I7" i="2" l="1"/>
  <c r="I5" i="2"/>
  <c r="I33" i="2" l="1"/>
  <c r="G105" i="2"/>
  <c r="H105" i="2"/>
  <c r="H108" i="2"/>
</calcChain>
</file>

<file path=xl/comments1.xml><?xml version="1.0" encoding="utf-8"?>
<comments xmlns="http://schemas.openxmlformats.org/spreadsheetml/2006/main">
  <authors>
    <author>Maria del Rosario Siles Porras</author>
  </authors>
  <commentList>
    <comment ref="C180" authorId="0" shapeId="0">
      <text>
        <r>
          <rPr>
            <b/>
            <sz val="18"/>
            <color indexed="81"/>
            <rFont val="Tahoma"/>
            <family val="2"/>
          </rPr>
          <t>JGL 11/7/2019</t>
        </r>
      </text>
    </comment>
  </commentList>
</comments>
</file>

<file path=xl/sharedStrings.xml><?xml version="1.0" encoding="utf-8"?>
<sst xmlns="http://schemas.openxmlformats.org/spreadsheetml/2006/main" count="955" uniqueCount="741">
  <si>
    <t>INTERVINIENTES</t>
  </si>
  <si>
    <t>FECHA SUSCRIPCIÓN</t>
  </si>
  <si>
    <t>FECHA DURACIÓN</t>
  </si>
  <si>
    <t>OBJETO</t>
  </si>
  <si>
    <t>Educación y Ciencia de la Junta de Andalucía</t>
  </si>
  <si>
    <t>Consejería de Asuntos Sociales en Jaén</t>
  </si>
  <si>
    <t>Delegación Provincial de Asuntos Sociales en Jaén</t>
  </si>
  <si>
    <t>Consejería de Igualdad y Políticas Sociales</t>
  </si>
  <si>
    <t>Universidad de Jaén</t>
  </si>
  <si>
    <t>Un año, renovable automáticamente cada año</t>
  </si>
  <si>
    <t>Asociación Española de Banca, Confederación Española de Cajas de Ahorros, Unión Nacional de cooperativas de Crédito y RED.ES</t>
  </si>
  <si>
    <t>Asociación Artístico Musical "Maestro Soler"</t>
  </si>
  <si>
    <t>Fundación Caja Rural de Jaén</t>
  </si>
  <si>
    <t>Delegación Provincial de la Consejería de Salud en Jaén</t>
  </si>
  <si>
    <t>Delegación del Gobierno de la Junta de Andalucía en Jaén</t>
  </si>
  <si>
    <t>Consejería de Educación de la Junta de Andalucía</t>
  </si>
  <si>
    <t xml:space="preserve">Consejería de Salud </t>
  </si>
  <si>
    <t>Geminella Sport Animación</t>
  </si>
  <si>
    <t>Actividad del día 03/01/2016</t>
  </si>
  <si>
    <t>Actividad del día 05/01/2016</t>
  </si>
  <si>
    <t>Ministerio del Interior (Secretaría de Estado de Seguridad)</t>
  </si>
  <si>
    <t>Jefe Provincial de Tráfico</t>
  </si>
  <si>
    <t xml:space="preserve">CM EUROPA S.L </t>
  </si>
  <si>
    <t xml:space="preserve">Asociación OLEARUM, Cultura y Patrimonio del aceite </t>
  </si>
  <si>
    <t>31 de marzo y 1 y 2 de abril de 2016</t>
  </si>
  <si>
    <t>Emilio López Cabello</t>
  </si>
  <si>
    <t>Días 17, 18 y 19 de junio</t>
  </si>
  <si>
    <t>Club de Tenis Martos</t>
  </si>
  <si>
    <t>Conclusión del evento</t>
  </si>
  <si>
    <t>Fundación Cajasur</t>
  </si>
  <si>
    <t>La Sepulvedana, S.A.</t>
  </si>
  <si>
    <t>Cruz Roja Española</t>
  </si>
  <si>
    <t>Diputación Provincial de Jaén</t>
  </si>
  <si>
    <t>ASEM</t>
  </si>
  <si>
    <t>13/02/2016, prorrogable anualmente</t>
  </si>
  <si>
    <t>Plazo establecido en el convenio referido</t>
  </si>
  <si>
    <t>Caja Rural de Jaén</t>
  </si>
  <si>
    <t>Agencia Pública Andaluza de Educación</t>
  </si>
  <si>
    <t>25/04/2021, renovable por la Ley 38/2003</t>
  </si>
  <si>
    <t>2 meses desde la justificación de la subvención</t>
  </si>
  <si>
    <t>Véase Acuerdo 26/04/2012</t>
  </si>
  <si>
    <t>Agencia de Servicios Sociales y Dependencia de Andalucía</t>
  </si>
  <si>
    <t>Días del festejo</t>
  </si>
  <si>
    <t>Actualmente vigente, prórrogas anuales VIGENTE</t>
  </si>
  <si>
    <t>VIGENTE</t>
  </si>
  <si>
    <t>Junta de Gobierno Local</t>
  </si>
  <si>
    <t>Asociación Vértigo Cultural</t>
  </si>
  <si>
    <t>Consejería de Gobernación y Justicia de Andalucía</t>
  </si>
  <si>
    <t>Entidad Pública Empresarial Red.es</t>
  </si>
  <si>
    <t>15/03/2007 prórroga anual automática</t>
  </si>
  <si>
    <t>Universidad Nacional de Educación a Distancia</t>
  </si>
  <si>
    <t>17/02/2017 prorrogable tácitamente cada año</t>
  </si>
  <si>
    <t>Universidad de Córdoba</t>
  </si>
  <si>
    <t>19/04/2012 renovable automáticamente cada año</t>
  </si>
  <si>
    <t>22/02/2012 prorrogable tácitamente cada año</t>
  </si>
  <si>
    <t>Universidad Complutense de Madrid</t>
  </si>
  <si>
    <t>14/06/2016 prorrogable de mutuo acuerdo</t>
  </si>
  <si>
    <t>Universidad de Sevilla</t>
  </si>
  <si>
    <t>Universidad de Málaga</t>
  </si>
  <si>
    <t>06/05/2016 prorrogable tácitamente cada año</t>
  </si>
  <si>
    <t>Universidad de Granada</t>
  </si>
  <si>
    <t>16/02/2013 prorrogable tácitamente cada año</t>
  </si>
  <si>
    <t>Iberdrola</t>
  </si>
  <si>
    <t>Endesa</t>
  </si>
  <si>
    <t>Agencia Andaluza de Instituciones Culturales</t>
  </si>
  <si>
    <t>31/12/2017 Improrrogable</t>
  </si>
  <si>
    <t>Instituto Nacional de las Artes Escénicas y la Música</t>
  </si>
  <si>
    <t>31/12/2015 prorrogable 1 año</t>
  </si>
  <si>
    <t>31/12/16 prorrogable 1 año</t>
  </si>
  <si>
    <t>VIGENTE (Hasta 2020, retroactivo desde 1/1/14)</t>
  </si>
  <si>
    <t>Ministerio de Hacienda y Función Pública</t>
  </si>
  <si>
    <t>CEMCI</t>
  </si>
  <si>
    <t>IES Álvarez Cubero</t>
  </si>
  <si>
    <t>IES FUENTEZUELAS</t>
  </si>
  <si>
    <t>IES SAN FELIPE NERI</t>
  </si>
  <si>
    <t>AC Traductores</t>
  </si>
  <si>
    <t>I.E.S. Acebuche</t>
  </si>
  <si>
    <t>I.E.S. Fuentezuelas</t>
  </si>
  <si>
    <t>Universidad de Huelva</t>
  </si>
  <si>
    <t>IES Acebuche</t>
  </si>
  <si>
    <t>EUROPROYECTOS ERASMUS+ S.L.</t>
  </si>
  <si>
    <t>3 años, renovables automáticamente en periodo similar</t>
  </si>
  <si>
    <t>Conservatorio Superior de Música "Andrés Vandelvira" Jaén</t>
  </si>
  <si>
    <t>Consejería de Hacienda y Administración Pública</t>
  </si>
  <si>
    <t>No especifica fecha de vigencia</t>
  </si>
  <si>
    <t>19/06/13 prorrogable tácitamente cada año</t>
  </si>
  <si>
    <t>15/6/17 improrrogable</t>
  </si>
  <si>
    <t>East West</t>
  </si>
  <si>
    <t>OBLIG ECO AYTO</t>
  </si>
  <si>
    <t>OBLIG ECO OTRAS ENT</t>
  </si>
  <si>
    <t>TOTAL OBLIG ECO</t>
  </si>
  <si>
    <t>300+IVA</t>
  </si>
  <si>
    <t>420+IVA</t>
  </si>
  <si>
    <t>Del 24/06/2013, vigencia hasta el 30/11/2014</t>
  </si>
  <si>
    <t>Del 16/09/16, vigente hasta el 15/09/2017</t>
  </si>
  <si>
    <t>Para 2017: 219.415,81€</t>
  </si>
  <si>
    <t>Del 18/11/2010</t>
  </si>
  <si>
    <t>Addenda curso 2011/2012 de 1/09/11</t>
  </si>
  <si>
    <t>Addendas cursos 2013/2014, 2014/2015, 2015/2016, 2016/2017 y de 15/12/14</t>
  </si>
  <si>
    <t>Vigente</t>
  </si>
  <si>
    <t>ADDENDA MODIFICACIÓN</t>
  </si>
  <si>
    <t>Notarios de Martos</t>
  </si>
  <si>
    <t>Vigencia indefinida</t>
  </si>
  <si>
    <t>Adhesión del Ayuntamiento de Martos 28/10/2016</t>
  </si>
  <si>
    <t>31/12/2016 prorrogable</t>
  </si>
  <si>
    <t>Nº ORDEN</t>
  </si>
  <si>
    <t>Fundación Santa María La Real y Junta de Andalucía y Fundación Telefónica</t>
  </si>
  <si>
    <t>Convenio para la Educación de las Personas Adultas en Martos</t>
  </si>
  <si>
    <t>Convenio Proyectos e Investigaciones con la Universidad de Jaén</t>
  </si>
  <si>
    <t>Convenio para el Programa de Tratamiento a Familias con Menores 2002</t>
  </si>
  <si>
    <t>Convenio Desarrollo de los Servicios Sociales Comunitarios</t>
  </si>
  <si>
    <t>Convenio de Colaboración con Notarios</t>
  </si>
  <si>
    <t>Convenio para el Programa de Estancias Diurnas con Terapia Ocupacional para Personas con Discapacidad</t>
  </si>
  <si>
    <t>Convenio para el Programa de Tratmiento a Familias con Menores 2005</t>
  </si>
  <si>
    <t>Adhesión al Convenio de Intercambio de Información y Mutua Colaboración Administrativa. Permisos de Circulación.</t>
  </si>
  <si>
    <t>Convenio de Prácticas AC Traductores Jardinería 2010</t>
  </si>
  <si>
    <t>Convenio de Prácticas AC Traductores Albañilería 2010</t>
  </si>
  <si>
    <t>Convenio para la Financiación de Servicios de Prevención y Extinción de Incendios y Salvamento. Bomberos.</t>
  </si>
  <si>
    <t>Convenio de Prácticas del IES San Felipe Neri 2011</t>
  </si>
  <si>
    <t>Convenio de Prácticas de la Universidad de Córdoba 2011</t>
  </si>
  <si>
    <t>Convenio de Prácticas de AC Traductores Jardinería 2011</t>
  </si>
  <si>
    <t>Convenio para la Financiación de los Puestos Escolares de la Escuela Infantil Virgen del Pilar</t>
  </si>
  <si>
    <t>Convenio de Prácticas de AC Traductores Albañilería 2011</t>
  </si>
  <si>
    <t>Convenio de Prácticas de AC Traductores Informática y Electrónica 2011</t>
  </si>
  <si>
    <t>Convenio de Prácticas de la Universidad Nacional de Educación a Distancia UNED 2012</t>
  </si>
  <si>
    <t>Convenio de Prácticas de la Universidad de Granada 2012</t>
  </si>
  <si>
    <t>Convenio de Prácticas de la Universidad de Jaén 2012</t>
  </si>
  <si>
    <t>Convenio de Prácticas del IES Acebuche 2012</t>
  </si>
  <si>
    <t>Convenio de Prácticas AC Traductores Jardinería 2012</t>
  </si>
  <si>
    <t>Convenio de Prácticas de la Universidad Complutense de Madrid 2012</t>
  </si>
  <si>
    <t>Convenio con RED.ES Prestación del Servicio de Pago Telemático en la Administración Pública</t>
  </si>
  <si>
    <t>Convenio para el Programa Operativo FEDER Desarrollo Sostenible y Estrategia DUSI</t>
  </si>
  <si>
    <t>Convenio de Prácticas de la Universidad de Sevilla 2013</t>
  </si>
  <si>
    <t>Convenio de Ayudas Económicas Familiares</t>
  </si>
  <si>
    <t>Convenio de Prácticas de AC Traductores Atención al Cliente 2014</t>
  </si>
  <si>
    <t>Convenio de Prácticas de AC Traductores Construcción 2014</t>
  </si>
  <si>
    <t>Convenio de Prácticas de AC Traductores Energías Renovables 2014</t>
  </si>
  <si>
    <t>Convenio de Prácticas con el Alumnado del Conservatorio Superior de Música de Jaén</t>
  </si>
  <si>
    <t>Convenio de Prácticas de AC Traductores Trabajos Sociales 2014</t>
  </si>
  <si>
    <t>Convenio de Prácticas de AC Traductores Trabajo Social 2014</t>
  </si>
  <si>
    <t>Convenio con Enrédate Red Andaluza de Teatros Públicos, Realización de Espectáculos</t>
  </si>
  <si>
    <t>Convenio para la Interpretación Musical Maestro Soler con Motivo de Fiestas en Pedanías 2015</t>
  </si>
  <si>
    <t>Convenio para la Ejecución de Medidas Judiciales en Régimen de Medio Abierto por Parte de Infractores e Infractoras</t>
  </si>
  <si>
    <t>Convenio de Colaboración con la Caja Rural para la Publicación de la Revista ALDABA nº 35</t>
  </si>
  <si>
    <t>Convenio para el Desarrollo del Programa de Atenión Infantil Temprana</t>
  </si>
  <si>
    <t>Convenio para el Circuito Literario Andaluz Infantil y Juvenil</t>
  </si>
  <si>
    <t>Convenio de Prácticas IES San Felipe Neri 2015</t>
  </si>
  <si>
    <t>Convenio de Prácticas IES Acebuche 2015</t>
  </si>
  <si>
    <t>Convenio con RED.ES para el Desarrollo del Programa de Ciudades Inteligentes</t>
  </si>
  <si>
    <t>Convenio de Prácticas de la Universidad de Málaga 2015</t>
  </si>
  <si>
    <t>Convenio de Prácticas de AC Traductores con Diferentes Empresas</t>
  </si>
  <si>
    <t>Convenio para la Realización de Prácticas de Estudiantes dentro del Programa Europeo ERASMUS+</t>
  </si>
  <si>
    <t>Convenio de Prácticas de la Universidad de Huelva 2015</t>
  </si>
  <si>
    <t>Convenio de Colaboración para la Prevención, Seguimiento y Control del Absentismo Escolar</t>
  </si>
  <si>
    <t>Convenio para el Desarrollo del Programa de Atención Infantil Temprana en CAIT</t>
  </si>
  <si>
    <t>Convenio con Geminella para el Servicio de Esparcimiento Pasacalles dentro de las Actividades Propias de las Fiestas Navideñas 2015</t>
  </si>
  <si>
    <t>Convenio con Geminella para el Servicio de Esparcimiento del Parque Infantil de la Navidad Ilusión</t>
  </si>
  <si>
    <t>Convenio para la Incorporación del Cuerpo de Policía Local al Sistema de Seguimiento Integral de los Casos de Violencia de Género</t>
  </si>
  <si>
    <t>Convenio con CM Europa para la Organización del Proyecto de la V Edición de la QDD Tuitera de los Enamorados de los Aceites de Oliva Vírgenes Extras</t>
  </si>
  <si>
    <t>Convenio para el Tratamiento a Familias con Menores en Situación de Riesgo o Desprotección</t>
  </si>
  <si>
    <t>Convenio de Prácticas del IES Fuentezuelas 2016</t>
  </si>
  <si>
    <t>Convenio para el Proyecto del IX Congreso OLEARUM</t>
  </si>
  <si>
    <t>Convenio con IBERDROLA para Evitar la Suspensión del Suministro de Agua</t>
  </si>
  <si>
    <t>Convenio con ENDESA para Evitar la Suspensión del Suministro de Electricidad</t>
  </si>
  <si>
    <t>Convenio para la Organización del Circuito de Letras Minúsculas y Letras Jóvenes</t>
  </si>
  <si>
    <t>Convenio de la Junta de Andalucía, Fundación Santa María la Real y Fundación Telefónica para la Implantación del Proyecto Lanzaderas de Empleo</t>
  </si>
  <si>
    <t>Convenio I Jornadas sobre Alternativas Saludables Yoga</t>
  </si>
  <si>
    <t>Convenio con Cajasur para la Contribución Económica para la Consecución del Proyecto del Centro La Peña</t>
  </si>
  <si>
    <t>Convenio para la Organización de los XXXII Internacionales de Tenis</t>
  </si>
  <si>
    <t>Convenio con la Organización East West para el Fomento de la Recogida y Selección en Origen de la Ropa Usada</t>
  </si>
  <si>
    <t>Convenio para la Organización de la 12ª Edición de Vértigo Estival</t>
  </si>
  <si>
    <t>Convenio con la Sepulvedana para el Desarrollo del Programa de Atención Social para Transeúntes</t>
  </si>
  <si>
    <t>Convenio para el Programa Operativo de Empleo Juvenil de la Cruz Roja</t>
  </si>
  <si>
    <t>Convenio para la Realización de Eventos en la 10ª Semana de Música Sacra de Martos 2016</t>
  </si>
  <si>
    <t>Convenio para la Realización de Prácticas Formativas No Laborables Previstas en el Programa Operativo de Empleo Juvenil de la Cruz Roja</t>
  </si>
  <si>
    <t>Convenio del Circuito Ronda Andaluza del Libro 2016</t>
  </si>
  <si>
    <t>Convenio para la Prestación Mutua de Soluciones Básicas de la Administración Electrónica</t>
  </si>
  <si>
    <t>Convenio de Colaboración en la Prestación del Servicio de Protección Civil</t>
  </si>
  <si>
    <t>Convenio de Adhesión al Programa Enrédate, Red Andaluza de Teatros Públicos</t>
  </si>
  <si>
    <t>Convenio con la Fundación Caja Rural de Jaén para la Realización de Visitas Guiadas para la Actividad la Rural Patrimonio</t>
  </si>
  <si>
    <t>Convenio para las Prácticas del IES Álvarez Cubero 2017</t>
  </si>
  <si>
    <t>Convenio para las Prácticas del IES Fuentezuelas 2017</t>
  </si>
  <si>
    <t>Convenio para las prácticas del IES San Felipe Neri 2017</t>
  </si>
  <si>
    <t>Convenio para las prácticas de la Universidad de Jaén 2017</t>
  </si>
  <si>
    <t>Convenio para la Construcción de Acopio y Transferencia de RCD's de Pequeñas Obras Domiciliarias y Obras Menores</t>
  </si>
  <si>
    <t>Convenio para la Concesión de Ayudas a las Familias para el Fomento de la Escolarización en el Primer Ciclo de Educación Infantil</t>
  </si>
  <si>
    <t>Convenio para el Programa de Tratamiento a Familias con Menores en Situación de Riesgo o Desprotección</t>
  </si>
  <si>
    <t>Convenio para la Cesión Gratuita de la Parcela de Propiedad Municipal en el Antiguo SUNP para el IES Fernando III</t>
  </si>
  <si>
    <t>Concesión para la Participación en Actividades Formativas del CEMCI</t>
  </si>
  <si>
    <t>Convenio para la Canalización de Subvención Nominativa a la Asociación Vértigo Cultural para el 13º Vértigo Estival 2017</t>
  </si>
  <si>
    <t>Convenio para la Realización de Prácticas Formativas No Laborales del Programa Más Empleo de la Caixa 2017-2023</t>
  </si>
  <si>
    <t>Convenio para la Prestación de los Servicios de Promoción de la Autonomía Personal y Prevención de la Dependencia a Personas Reconocidas en Grado I</t>
  </si>
  <si>
    <t>Convenio para la Representación de espectáculos, Programa PLATEA</t>
  </si>
  <si>
    <t>Convenio con la Caja Rural de Jaén para la Publicación de los Números 40 y 41 de la Revista Aldaba</t>
  </si>
  <si>
    <t>Convenio de Prácticas del IES San Felipe Neri 2015</t>
  </si>
  <si>
    <t>Contribución económica para la publicación de los números 38 y 39 de la Revista ALDABA nº 38 y 39</t>
  </si>
  <si>
    <t>Convenio para la Canalización de Concesión de Subvención Nominativa a la Asociación Empresarial Marteña (ASEM) para la Campaña de Navidad</t>
  </si>
  <si>
    <t>Convenio con la ASEM para la Organización de la XI Edición de la Feria de la Tapa 2016</t>
  </si>
  <si>
    <t>Convenio para la Realización de Eventos en la 11ª Semana de Música Sacra de Martos 2017</t>
  </si>
  <si>
    <t>Convenio para la Canalización de Concesión de Subvención Nominativa al Club de Tenis Martos para los XXXII Internacionales ITF FUTURES 2016</t>
  </si>
  <si>
    <t>Convenio para la Canalización de Concesión de Subvención Nominativa al Club de Tenis Martos para los XXXIII Internacionales ITF FUTURES 2017</t>
  </si>
  <si>
    <t>Guardia Civil de Martos</t>
  </si>
  <si>
    <t>un año improrrogable</t>
  </si>
  <si>
    <t>Acuerdo de Cooperación para la ejecución de obras menores en el Acuertalamiento de Martos.</t>
  </si>
  <si>
    <t>Delegación Territorial de Economía, Innovación, Ciencia y Empleo y Entidad Formación para el Desarrollo e Insercción S.L. (DEFOIM)</t>
  </si>
  <si>
    <t>8 días</t>
  </si>
  <si>
    <t>Instituto Educación Secundaria Miguel Sánchez López.</t>
  </si>
  <si>
    <t>3 meses</t>
  </si>
  <si>
    <t>Acuerdo de Colaboración formativa entre el Centro Docente y el Centro de Trabajo para la Formación en Centrods de Trabajo.</t>
  </si>
  <si>
    <t>I.ES Acebuche</t>
  </si>
  <si>
    <t>PRÓRROGA 1/05/2018-30/04/2019</t>
  </si>
  <si>
    <t>Convenio Urbanístico para la Obtención Anticipada de Terrenos Destinados a Dotaciones Públicas</t>
  </si>
  <si>
    <t xml:space="preserve"> Delegación Territorial de Educación de Jaén</t>
  </si>
  <si>
    <t>Consejeria de Medio Ambiente de la Junta de Andalucia</t>
  </si>
  <si>
    <t>Convenio de Cooperación entre la Consejeria de Medio Ambiente de la Junta de Andalucia y el Excmo. Ayuntamiento de Martos para la Gestion del Monte "l</t>
  </si>
  <si>
    <t>Convenio para Mejora del funcionamiento de los Centros Rurales de acceso público a Internet (Monte Lope Álvarez) de Martos y puesta en Marta de la dinamización de los mismos.</t>
  </si>
  <si>
    <t>Alejandro Rodriguez Hornos</t>
  </si>
  <si>
    <t xml:space="preserve">Manuel Santiago Miranda, Manuela Cobo Miranda, Oscar Santiago Cobo </t>
  </si>
  <si>
    <t>INDEFINIDA</t>
  </si>
  <si>
    <t>Convenio Colaboracion con Entidades Locales de la Provincia adheridas al Programa Agenda 21, para la Creación de Ecoparques</t>
  </si>
  <si>
    <t xml:space="preserve">Convenio de colaboración en materia de prácticas profesionales no laborales </t>
  </si>
  <si>
    <t>Convenio para la Canalización de Concesión de Subvención Nominativa a la Asociación Vértigo Cultural para el 14º Vértigo Estival 2018</t>
  </si>
  <si>
    <t>Consejeria de Educacion Junta de Andalucia</t>
  </si>
  <si>
    <t>Convenio de Cooperacion entre la Consejeria de Educación de la Junta de Andalucia  y Excmo. Ayuntamiento de Martos para Uso de Instalaciones Centros Institutos y Colegios</t>
  </si>
  <si>
    <t>Convenio Colaboración Universidad De Granada 2018</t>
  </si>
  <si>
    <t>Un año 05/07/2019 prorrogables tácitamente de forma anual hasta cuatro años</t>
  </si>
  <si>
    <t xml:space="preserve">Un año 05/07/2019 prorrogables tácitamente de forma anual </t>
  </si>
  <si>
    <t>Convenio Colaboración Universidad de Sevilla 2018</t>
  </si>
  <si>
    <t>Convenio con la Universidad de Jaén para el Programa de Movilidad Internacional (ERASMUS)</t>
  </si>
  <si>
    <t>Convenio con la Caja Rural de Jaén para la Publicación de los Números 42 y 43 de la Revista Aldaba</t>
  </si>
  <si>
    <t>16 días desde el comienzo de las prácticas</t>
  </si>
  <si>
    <t>Multiservicios CHR, ACODIS INICIATIVAS S.L., Hotel Ciudad de Martos, Hotel Fernando IV, Multiservicios MRP</t>
  </si>
  <si>
    <t>Tuccipark S.L/ Vicadahi Animacion S.L/ Ayuntamiento Torredonjimeno/  Colegio Divina Pastora</t>
  </si>
  <si>
    <t>Convenio para el Desarrollo del Módulo de Prácticas Dinamizacion de Actividades Tiempo Libre Educativo Infantil Juvenil</t>
  </si>
  <si>
    <t>Convenio para el Desarrollo del Modulo de Practicas Limpieza de Superficies y Mobiliario</t>
  </si>
  <si>
    <t>27 días desde el comienzo de las prácticas</t>
  </si>
  <si>
    <t>Del 22/1/15, 18/10/16, 22/11/2017,23/10/2018</t>
  </si>
  <si>
    <t>24/09/2018-21/12/2018</t>
  </si>
  <si>
    <t xml:space="preserve"> Acuerdo Colaboracion Formativa IES San Felipe Neri</t>
  </si>
  <si>
    <t>Convenio Canalizacion Concesion Subvencion Nominativa Asociacion Empresarial Marteña</t>
  </si>
  <si>
    <t>Asociacion Empresarial Marteña</t>
  </si>
  <si>
    <t xml:space="preserve"> Convenio Colaboracion Cooperativismo Trabajo Creacion y Fomento de Empleo Localidad</t>
  </si>
  <si>
    <t xml:space="preserve"> Convenio Cesion Titularidad de Diversos Contenedores Almacenamiento de Residuos Construccion</t>
  </si>
  <si>
    <t>Cofradia Maria Santisima de la Victoria</t>
  </si>
  <si>
    <t>Convenio Colaboracion Recaudacion Fondos Desarrollo Romeria Arreglo de Ermita San Bartolome</t>
  </si>
  <si>
    <t>Ismael Perea Fernandez</t>
  </si>
  <si>
    <t>Convenio para el Desarrollo de Politicas en Materia de Sociedad de la Informacion</t>
  </si>
  <si>
    <t>Consejeria Fomento y Vivienda de la Junta de Andalucia</t>
  </si>
  <si>
    <t>Finalización Actuaciones</t>
  </si>
  <si>
    <t>Convenio Colaboración en la Gestión Ayudas para Alquiler Vivienda Habitual Personas en Situación Vulnerabilidad, con Ingresos Limitados y a Jóvenes</t>
  </si>
  <si>
    <t>Convenio Cooperacion para Colaboracion Servicios Extincion Incendios</t>
  </si>
  <si>
    <t xml:space="preserve">Union de Profesionales y Trabajadores Autonomos de Andalucia </t>
  </si>
  <si>
    <t>Acuerdo Colaboración Ayunt. Martos y Union Profesionales y Trabajadores Autonomos de Andalucia</t>
  </si>
  <si>
    <t>Convenio Colaboración Agencia Andaluza de Instituciones Culturales y Excmo. Ayuntamiento Martos Circuitos Literarios</t>
  </si>
  <si>
    <t>Convenio  de Encomienda de Gestión para Prestación del Servicio de Prevencion y Extincion Incendios y Salvamento Municipios</t>
  </si>
  <si>
    <t>Convenio Adhesión Programa Enredate,Red Andaluza de teatros Públicos 1º semestre 2019</t>
  </si>
  <si>
    <t xml:space="preserve">Prórrogas 2014-2015 / 2015-2016 /  2016-2017 /2018-2019/2019-2020                                              </t>
  </si>
  <si>
    <t>CAMBUS S.L.</t>
  </si>
  <si>
    <t>Protocolo Actuacion Empresa Transporte Viajeros Carretera (CAMBUS S.L) Atencion Social Transeuntes</t>
  </si>
  <si>
    <t>Convenio Colaboración Formativa I.E.S. Miguel Sánchez López</t>
  </si>
  <si>
    <t>I.E.S Miguel Sanchez Lopez</t>
  </si>
  <si>
    <t>Comité Olimpico Español</t>
  </si>
  <si>
    <t>Acuerdo Marco entre Comite Olimpico Español y Ayto. Martos Centro Estudios Olimpicos</t>
  </si>
  <si>
    <t>Convenio Colaboracion Formativa IES Acebuche</t>
  </si>
  <si>
    <t>Fundacion Unicaja Jaén</t>
  </si>
  <si>
    <t>Públicación</t>
  </si>
  <si>
    <t>Prorroga Convenio Programa de Tratamiento a Familias con Menores en Situación de Riesgo o Desprotección</t>
  </si>
  <si>
    <t xml:space="preserve">Consejeria de Igualdad, Politicas Sociales y Conciliación </t>
  </si>
  <si>
    <t>Asociación Empresarial Marteña</t>
  </si>
  <si>
    <t>Convenio Canalización Concesion Subvencion ASEM desarrollo Plan Anual Actividades y Mantenimiento Sede</t>
  </si>
  <si>
    <t>Asociacion Vertigo Cultural</t>
  </si>
  <si>
    <t>Convenio Canalizacion Subvencion Asociación Vertigo Cultural XV Vertigo Estival 2019</t>
  </si>
  <si>
    <t xml:space="preserve">Parroquia Santa Marta </t>
  </si>
  <si>
    <t>Convenio Canalizacion Subvencion Parroquia Santa Marta Restauracion Pinturas Capilla de Jesús</t>
  </si>
  <si>
    <t>Convenio Canalizacion Concesion Subvencion Club Tenis Martos XXXV Internacionales Tenis 2019</t>
  </si>
  <si>
    <t>Secretaria de Estado de Hacienda</t>
  </si>
  <si>
    <t>Convenio Colaboracion en Materia de Gestion Catastral</t>
  </si>
  <si>
    <t>PRORROGA 2018/2019-2019/2020</t>
  </si>
  <si>
    <t>prorroga 2013-2014</t>
  </si>
  <si>
    <t>Convenio Red Nacional Ferrocarriles Españoles</t>
  </si>
  <si>
    <t>RENFE</t>
  </si>
  <si>
    <t>21/121998</t>
  </si>
  <si>
    <t>Convenio colaboracion en materia catastral</t>
  </si>
  <si>
    <t>Convenio Red Nacional Ferrocarriles Españoles RENFE</t>
  </si>
  <si>
    <t>Consejeria de Turismo, Comercio y Deporte Junta Andalucia</t>
  </si>
  <si>
    <t>cumplimiento</t>
  </si>
  <si>
    <t>Convenio construccion cubierta piscina</t>
  </si>
  <si>
    <t>FOREM-A</t>
  </si>
  <si>
    <t>Convenio colaboracion Formacion en Centros de Trabajo</t>
  </si>
  <si>
    <t>Acuerdo Plan Estatal  de Vivienda y Rehabilitacion 2009-2012</t>
  </si>
  <si>
    <t>Ministerio de Fomento y Consejeria Obras Publicas y Vivienda Junta Andalucia</t>
  </si>
  <si>
    <t>Parroquia San Amador y Santa Ana</t>
  </si>
  <si>
    <t>Covenio Restauracion Ermita Santa Lucia</t>
  </si>
  <si>
    <t>Asociacion Leonardo Da Vinci</t>
  </si>
  <si>
    <t>Convenio Subvencion Leonardo Da Vinci</t>
  </si>
  <si>
    <t>Addenda convenio programa Ateneas proximidad para PYMES</t>
  </si>
  <si>
    <t>Camara de Comercio Jaén y Consejo Superior de Camaras de Comercio España</t>
  </si>
  <si>
    <t>Convenio colaboracion asociacion artistico cultural Maestro Soler</t>
  </si>
  <si>
    <t>Asociacion Musical Maestro Soler</t>
  </si>
  <si>
    <t>Convenio adhesion circuito de espacios escenicos andaluces</t>
  </si>
  <si>
    <t>Agencia Andaluza Instituciones Culturales</t>
  </si>
  <si>
    <t>Convenio colaboracion deportes Luque y Meson Reales Utilizacion Vestuario deportivo</t>
  </si>
  <si>
    <t>Derportes Luque y Meson Reales -Colomo Lopez S.L</t>
  </si>
  <si>
    <t>PULIMONLD S.L</t>
  </si>
  <si>
    <t>Convenio colaboracion Practicas Profesionales Empresa  Pulimold S.L.</t>
  </si>
  <si>
    <t>DIADRASIS</t>
  </si>
  <si>
    <t>Convenio colaboracion curso taller Internacional sobre conversación  Martos Project 2012</t>
  </si>
  <si>
    <t>Consejeria Igualdad y Bienstar Social</t>
  </si>
  <si>
    <t>Addenda convenio ayudas economicas familiares para atencion al niño</t>
  </si>
  <si>
    <t>Convenio programa Prevencion, Seguimiento Y control absentismo escolar y atencion alumnado inmigrante</t>
  </si>
  <si>
    <t>Consejeria Educacion  Junta Andalucia</t>
  </si>
  <si>
    <t>Camara Oficial de Comercio/ Consejo Superior de Camaras Oficiales  de Comercio, Industria y navegacion</t>
  </si>
  <si>
    <t>Convenio de colaboracion programa andaluz defensa de la vivienda</t>
  </si>
  <si>
    <t>ECOLUM</t>
  </si>
  <si>
    <t>Addenda convenio gestion y ejecucion urbanistica  del SUS-I.1 Cañada de la fuente  2º fase</t>
  </si>
  <si>
    <t>Convenio marco Animacion Cultural</t>
  </si>
  <si>
    <t>Area de Cultura y Deportes</t>
  </si>
  <si>
    <t>Convenio Colaboracion Taller Danza</t>
  </si>
  <si>
    <t>Irene Garcia Diaz</t>
  </si>
  <si>
    <t>Gema Maria Rivilla Rivilla</t>
  </si>
  <si>
    <t>2309/2014</t>
  </si>
  <si>
    <t>Convenio Colaboracion Taller Teatro</t>
  </si>
  <si>
    <t>Convenio colaboracion asociacion empresarial marteña</t>
  </si>
  <si>
    <t>Convenio colaboracion programa prevencion, seguimiento y control absentismo escolar y atencion alumnado inmigrante</t>
  </si>
  <si>
    <t>Clausula Adicional Prorroga Convenio Atencion Infantil Temprana</t>
  </si>
  <si>
    <t>Delegacion Provincial de laConsejeria Salud Jaen</t>
  </si>
  <si>
    <t xml:space="preserve">Ministerio de Sanidad , Servicios Sociales e Igualdad </t>
  </si>
  <si>
    <t>Convenio Fomento empleabilidad de mujeres desempleadas</t>
  </si>
  <si>
    <t>Convenio Colaboracion con Asociacion Artistico Musical Maestro Soler</t>
  </si>
  <si>
    <t>Asociacion Musical  Maestro Soler</t>
  </si>
  <si>
    <t xml:space="preserve">Consejeria de Fomento y Vivienda </t>
  </si>
  <si>
    <t>Convenio adecuacion urbana del entorno del castillo Iniciativa Ciudad Amable</t>
  </si>
  <si>
    <t>Del 11/01/2012 hasta 30/04/2012</t>
  </si>
  <si>
    <t>Acuerdo delegación facultades prestación servicio gestión del punto de acopio de RCD'S de obra menor</t>
  </si>
  <si>
    <t>Acuerdo de delegación de las facultades de prestacion del servicio público de abastecimiento de agua en alta del ayto de Martos</t>
  </si>
  <si>
    <t>Acuerdo denuncia convenio suscrito con Confederación Hidrográfica Guadalquivir sobre sistema abastecimiento Víboras</t>
  </si>
  <si>
    <t>Conferencia Hidrográfica del Guadalquivir y Diputación Provincial de Jaén</t>
  </si>
  <si>
    <t>A partir de la asunción por parte de la Diputación de Jaén de la gestión del servicio</t>
  </si>
  <si>
    <t>Convenio de subvención en el marco del mecanismo "CONECTAR EUROPA" (MCE)</t>
  </si>
  <si>
    <t>Agencia Ejecutiva de Innovación y Redes (INEA)</t>
  </si>
  <si>
    <t>fecha en que lo firme la parte que lo haga en ultimo lugar</t>
  </si>
  <si>
    <t>por causas debidamente justificadas por parte del beneficiario o de la agencia</t>
  </si>
  <si>
    <t xml:space="preserve">Servicio Andaluz de Empleo y Ana Belen Cabrera Sanchez </t>
  </si>
  <si>
    <t>Convenio de colaboracion practicas no laborales en empresas acogidos a la orden 12 de mayo de 2018</t>
  </si>
  <si>
    <t>Servicio Andaluz de Empleo y Paco Print System SL</t>
  </si>
  <si>
    <t>Servicio Andaluz de Empleo y Procesos Industriales del Sur SL</t>
  </si>
  <si>
    <t>Servicio Andaluz de Empleo y Fortier Investment SLU</t>
  </si>
  <si>
    <t>Servicio Andaluz de Empleo y Iliturgitana de Hipermercados SL</t>
  </si>
  <si>
    <t>Servicio Andaluz de Empleo y Clínicas Cleardent SL</t>
  </si>
  <si>
    <t>Servicio Andaluz de Empleo y Comasa Grupo Inmobiliario SL</t>
  </si>
  <si>
    <t>Servicio Andaluz de Empleo y Toldos Martos SLU</t>
  </si>
  <si>
    <t>Servicio Andaluz de Empleo y Ofitemar SL</t>
  </si>
  <si>
    <t>Servicio Andaluz de Empleo y Macarena Torres Arenas</t>
  </si>
  <si>
    <t>Servicio Andaluz de Empleo y Macrosad SCA</t>
  </si>
  <si>
    <t>Servicio Andaluz de Empleo y Francisco Javier Pérez Jaenes</t>
  </si>
  <si>
    <t>Servicio Andaluz de Empleo y Sandra Gallardo López</t>
  </si>
  <si>
    <t>Convenio Adhesión Programa Enredate,Red Andaluza de teatros Públicos 2º semestre 2019</t>
  </si>
  <si>
    <t>Servicio Andaluz de Empleo y Sesé Integra SLU</t>
  </si>
  <si>
    <t>Servicio Andaluz de Empleo y Asociación de familiares y enfermos de alzheimer y otras demencias</t>
  </si>
  <si>
    <t>Servicio Andaluz de Empleo y Tromans Live SL</t>
  </si>
  <si>
    <t>Servicio Andaluz de Empleo y Marta Rivilla Ruiz</t>
  </si>
  <si>
    <t>Acuerdo Colaboracion fundacion unicaja jaen ( Revista EL NAZARENO)</t>
  </si>
  <si>
    <t>Servicio Andaluz de Empleo y Castillo y Ortega Asesores y Abogados SLP</t>
  </si>
  <si>
    <t>31/12/1999 prorrogable anualmente de manera tácita</t>
  </si>
  <si>
    <t>Aprobación nuevo convenio con RENFE y resto de propietarios de la U.E.-21 (ant. Sector 6)</t>
  </si>
  <si>
    <t>31/12/2016 prorrogable por la comision bilateral de seguimiento si fuese necesario</t>
  </si>
  <si>
    <t>31/01/2013 prorrogable un año</t>
  </si>
  <si>
    <t>31/12/2012 prórroga por un año más</t>
  </si>
  <si>
    <t>1 año prorrogable en iguales periodos</t>
  </si>
  <si>
    <t>Addenda programa Antenas proximidad PYMES</t>
  </si>
  <si>
    <t>4 años, prorrogable anualmente de forma expresa</t>
  </si>
  <si>
    <t>Convenio recogida de residuos de aparatos de alumbrado</t>
  </si>
  <si>
    <t>1 año, prorrogable automaticamente en periodos de un año</t>
  </si>
  <si>
    <t>01/11/2014, prorrogable hasta completar 4 años</t>
  </si>
  <si>
    <t>31/12/2014,  prorrogable por otro año en las mismas condiciones</t>
  </si>
  <si>
    <t>Servicio Andaluz de Empleo y Trans Sesé SL</t>
  </si>
  <si>
    <t>Servicio Andaluz de Empleo y José Manuel Luque Yeguas</t>
  </si>
  <si>
    <t>01/07/2019 (interrupción voluntaria)</t>
  </si>
  <si>
    <t>Servicio Andaluz de Empleo y Juan Torres Luque</t>
  </si>
  <si>
    <t>Convenio para la Canalización  de Concesión de Subvención Nominativa Club Tenis Martos para los XXXIV Internacionales de Tenis itf futures 2018</t>
  </si>
  <si>
    <t>Gestora de Conciertos para la Contribución a los Servicios de Extinción de Incendios - A.I.E.</t>
  </si>
  <si>
    <t>Convenio de colaboración para la liquidación y recaudación de la contribución especial para el establecimiento, la mejora y la ampliación del servicio de extinción de incendios</t>
  </si>
  <si>
    <t>Servicio Andaluz de Empleo y Mercedes González Orta</t>
  </si>
  <si>
    <t>Servicio Andaluz de Empleo y Eduardo López Santiago</t>
  </si>
  <si>
    <t>Servicio Andaluz de Empleo y Rafael Palomino Jiménez</t>
  </si>
  <si>
    <t>Servicio Andaluz de Empleo y Residencia de ancianos Ntra Sra de los Desamparados</t>
  </si>
  <si>
    <t>Finalización Prácticas</t>
  </si>
  <si>
    <t>Servicio Andaluz de Empleo y QMV Vera Molina Asociados, S.L.</t>
  </si>
  <si>
    <t>Servicio Andaluz de Empleo y Valeo Iluminacion, S.A.U</t>
  </si>
  <si>
    <t>Servicio Andaluz de Empleo y Colegio Divina Pastora</t>
  </si>
  <si>
    <t>Servicio Andaluz de Empleo y Colegio Franciscano San Antonio de Padua</t>
  </si>
  <si>
    <t>28/10/2019 / Interrupcion ins. lab.09/09/2019</t>
  </si>
  <si>
    <t>Servicio Andaluz de Empleo e Iliturgitana de  Hipermercados S.L.</t>
  </si>
  <si>
    <t>Servicio Andaluz de Empleo y Luis Piña S.A.</t>
  </si>
  <si>
    <t>Servicio Andaluz de Empleo y Manuela Plaza Aguilar</t>
  </si>
  <si>
    <t>Consejeria de Igualdad, Políticas Sociales y Conciliación</t>
  </si>
  <si>
    <t>Convenio para la Prestación del Servicio de Ayuda a Domicilio como Prestación del Sistema para la Autonomía y Atención a la Dependencia.</t>
  </si>
  <si>
    <t>Convenio para la Prestación del Servicio de Ayuda a Domicilio para Personas con Dependencia</t>
  </si>
  <si>
    <t>01/01/2024, prorrogable  una sola vez hasta un maximo de cuatro años adicionales</t>
  </si>
  <si>
    <t>Convenio  de Colaboración  con Fundación Caja Rural de Jaen para la publicacion  del nº 45 de la Revista Aldaba</t>
  </si>
  <si>
    <t>Servicio Andaluz de Empleo y Tromans Logística y Calidad, S.L.</t>
  </si>
  <si>
    <t>Servicio Andaluz de Empleo y Antonio Alonso Barranco</t>
  </si>
  <si>
    <t>ANULADO</t>
  </si>
  <si>
    <t>Servicio Andaluz de Empleo y Manuel Martos Luque</t>
  </si>
  <si>
    <t>Servicio Andaluz de Empleo y Autosport Martos S.L.</t>
  </si>
  <si>
    <t>Servicio Andaluz de Empleo y Mª Inmaculada Miranda Carreras</t>
  </si>
  <si>
    <t>4 años, prorrogable por un periodo de 4 años adicionales</t>
  </si>
  <si>
    <t>Centro Docente EFA El Soto</t>
  </si>
  <si>
    <t>Durante curso académico 2019/2020</t>
  </si>
  <si>
    <t>Convenio de Cooperacion Educativa de Prácticas Profesionales de universidad nacional de educacion a distancia. UNED</t>
  </si>
  <si>
    <t>Convenio Colaboracion Para el Desarrollo de Proyecto de Formacion Profesional Dual, Centro docente EFA EL SOTO</t>
  </si>
  <si>
    <t>1 año, prorrogable</t>
  </si>
  <si>
    <t>Cofradia de Nuestro Padre Jesus en su Entrada en Jerusalen</t>
  </si>
  <si>
    <t>Convenio  Concesion Subvencion Nominativa Celebración del XIX Congreso Andaluz de Hermandades y Cofradias Sagrada Entrada de Jesus en Jerusalen</t>
  </si>
  <si>
    <t>Extincion</t>
  </si>
  <si>
    <t>Convenio Plazas Concertadas Centros Residenciales de Personas con Discapacidad RACO</t>
  </si>
  <si>
    <t>Convenio Colaboracion para el Desarrollo  Conjunto del Servicio de Atencion Especializada en Regimen Residencial para Personas con Discapacidad en Situacion de Dependencia. RACO</t>
  </si>
  <si>
    <t>Sociedad de gestion de activos procedentes de la reestruccturacion bancaria S. A (SAREB)</t>
  </si>
  <si>
    <t>12/02/2024 y prorrogas anuales</t>
  </si>
  <si>
    <t>Convenio Adhesion al Acuerdo entre Federacion Española de Municipios y Provincias y SAREB relativo a la Gestion de los Tributos Locales</t>
  </si>
  <si>
    <t>Servicio Andaluz de Empleo y Matthew Lambert y otra C.B.</t>
  </si>
  <si>
    <t>13/12/2019 Extincion</t>
  </si>
  <si>
    <t>Servicio Andaluz de Empleo y Nieves Camacho Lara</t>
  </si>
  <si>
    <t>Servicio Andaluz de Empleo y Milagros Montiel López</t>
  </si>
  <si>
    <t>24/09/2019 y 13/01/2020</t>
  </si>
  <si>
    <t>03/02/2020 y 12/04/2020</t>
  </si>
  <si>
    <t>Servicio Andaluz de Empleo y Raquel Rubia de la Torre</t>
  </si>
  <si>
    <t>Acuerdo Colaboración Formativa entre el Centro Docente y el Centro de Trabajo para la Formación en Centros de Trabajo IES Acebuche</t>
  </si>
  <si>
    <t>I.E.S. Arroyo de la Miel</t>
  </si>
  <si>
    <t>Convenio Colaboracion Formativa para la Formacion en Centros de Trabajo, I.E.S. Arroyo de la miel</t>
  </si>
  <si>
    <t>Peña Flamenca de Martos</t>
  </si>
  <si>
    <t>Convenio para la Canalizacion de Concesion de Subvencion Nominativa a la Peña Flamenca de Martos</t>
  </si>
  <si>
    <t>Acuerdo Delegación Facultades Prestacion del Servicio de Recogida de Pilas</t>
  </si>
  <si>
    <t>I.E.S Acebuche</t>
  </si>
  <si>
    <t>Convenio Colaboracion Formativa para la Formacion en Centros de Trabajo, I.E.S. Acebuche</t>
  </si>
  <si>
    <t>Servicio Andaluz de Empleo y Enrique Cuesta Montiel</t>
  </si>
  <si>
    <t>Convenio de Colaboracion en el Desarrollo del Programa de Orientación Profesional "Andalucía Orienta 2019".</t>
  </si>
  <si>
    <t>I.E.S Luis Carrillo de Soto Mayor</t>
  </si>
  <si>
    <t>Convenio Colaboracion Formativa para la Formacion en Centros de Trabajo, I.E.S. Luis Carrillo de Sotomayor</t>
  </si>
  <si>
    <t>I.E.S. San Felipe Neri</t>
  </si>
  <si>
    <t>Convenio Colaboracion Formativa para la Formacion en Centros de Trabajo, I.E.S. San Felipe Neri</t>
  </si>
  <si>
    <t>23/06/2020 Sin efecto</t>
  </si>
  <si>
    <t>19/06/2020 Sin efecto</t>
  </si>
  <si>
    <t>9 Meses</t>
  </si>
  <si>
    <t>Fundación Unicaja Jaén</t>
  </si>
  <si>
    <t>Acuerdo Colaboracion Fundación Unicaja Jaen ( Revista NAZARENO)</t>
  </si>
  <si>
    <t>Acuerdo Delegación de Facultades de Prestación del Servicio Punto Limpio y  Ampliación Punto Limpio Movil a Las Casillas Y Monte Lope Alvarez</t>
  </si>
  <si>
    <t>Renovación 01/01/2020-01/01/2023</t>
  </si>
  <si>
    <t>Servicio Andaluz de Empleo y Pilar Pulido Martinez</t>
  </si>
  <si>
    <t>Publicación o 31/12/2020</t>
  </si>
  <si>
    <t>Curso Escolar 2020/2021</t>
  </si>
  <si>
    <t xml:space="preserve">3/12/2008, prorrogable automáticamente/extincion 24/10/2019 </t>
  </si>
  <si>
    <t>Servicio Andaluz de Empleo y Kit Online S.L</t>
  </si>
  <si>
    <t>Servicio Andaluz de Empleo y Francisco Martínez Piedras S.L</t>
  </si>
  <si>
    <t>Servicio Andaluz de Empleo y Arqui3 Arquitectura y Urbanismo S.L.P</t>
  </si>
  <si>
    <t>Servicio Andaluz de Empleo y Mª de la Cabeza Galán González</t>
  </si>
  <si>
    <t>Ayuntamiento de Arjona</t>
  </si>
  <si>
    <t>Convenio de colaboración en materia de policía local entre los Ayuntamientos de Martos y Arjona en la provincia de Jaén</t>
  </si>
  <si>
    <t>31/08/2020 y posible prorroga</t>
  </si>
  <si>
    <t>FCC Aqualia</t>
  </si>
  <si>
    <t>Convenio de colaboración suscrito con FCC Aqualia SA para la gestion del fondo para ayudas al pago de recibos de agua y alcantarillado</t>
  </si>
  <si>
    <t>Servicio Andaluz de Empleo y Gema Henández Pérez</t>
  </si>
  <si>
    <t>Conserjería de Fomento, Infraestructuras y Ordenación del Territorio</t>
  </si>
  <si>
    <t>24 meses y posible prórroga</t>
  </si>
  <si>
    <t>Convenio  de Colaboración  con Conserjería de Fomento, Infraestructuras y Ordenación del Territorio para la ejecución y financiación de obras dentro de la iniciativa ciudad amable</t>
  </si>
  <si>
    <t>31/10/2013-31/12/2020</t>
  </si>
  <si>
    <t>Convenio  de Colaboración  con Fundación Caja Rural de Jaen para la publicacion  del nº 46 y 47 de la Revista Aldaba</t>
  </si>
  <si>
    <t>Servicio Andaluz de Empleo y Francisco Jose Gonzalez y Otra C.B</t>
  </si>
  <si>
    <t>Servicio Andaluz de Empleo y Rodriguez 2000 S.L</t>
  </si>
  <si>
    <t>Servicio Andaluz de Empleo y Ferreteria Las Dos Llaves</t>
  </si>
  <si>
    <t xml:space="preserve">Servicio Andaluz de Empleo y Asociación Empresarial Marteña </t>
  </si>
  <si>
    <t>Convenio de colaboracion practicas no laborales en empresas acogidos a la orden 12 de mayo de 2019</t>
  </si>
  <si>
    <t>Servicio Andaluz de Empleo y Mónica Ortega Molina</t>
  </si>
  <si>
    <t>Convenio de colaboracion practicas no laborales en empresas acogidos a la orden 12 de mayo de 2020</t>
  </si>
  <si>
    <t>Asociación Felina Huellas Invisibles</t>
  </si>
  <si>
    <t>Convenio de Colaboración con la Asociación Felina Huellas Invisibles</t>
  </si>
  <si>
    <t>José Luis Rubio Gallego, Bombero electricista y Ángel José Gonzalo Cristóbal, Bombero conductor</t>
  </si>
  <si>
    <t>Convenio de Colaboración con Bomberos Formadores para la Realización de Actividades Formativas para Servicio de Extinción y Prevención de Incendios</t>
  </si>
  <si>
    <t>31/09/2020</t>
  </si>
  <si>
    <t>15/01/2020, prorrogable anualmente Actualizado 22/10/2020, JGL</t>
  </si>
  <si>
    <t>Aprobado JGL 22/10/2020</t>
  </si>
  <si>
    <t>Cuatro años</t>
  </si>
  <si>
    <t>Convenio de Colaboración en Materia de Policía Local entre Ayto. de Martos y Ayto. de Fuensanta</t>
  </si>
  <si>
    <t>Excmo. Ayuntamiento de Fuensanta de Martos y Excmo. Ayuntamiento de Martos</t>
  </si>
  <si>
    <t>Convenio de colaboración entre Club Deportivo Cultural Deportiva Tuccitana y Martos C.D.</t>
  </si>
  <si>
    <t>Club Deportivo Cultural Deportiva Tuccitana y Martos CD</t>
  </si>
  <si>
    <t>Excmo. Ayuntamiento de Martos y Martos CD</t>
  </si>
  <si>
    <t>Excmo. Ayuntamiento de Martos y Asociación Empresarial Marteña</t>
  </si>
  <si>
    <t>Convenio para canalización concesión subvención Martos CD</t>
  </si>
  <si>
    <t>Convenio para canalización subvención ASEM bonos 50x50</t>
  </si>
  <si>
    <t xml:space="preserve"> Convenio para canalización subvención ASEM plan anual actividades</t>
  </si>
  <si>
    <t>Convenio en materia de policia local Ayto. de Martos y Ayto. de Pozo Alcón</t>
  </si>
  <si>
    <t>Excmo. Ayuntamiento de Martos y Excmo. Ayuntamiento de Pozo Alcón</t>
  </si>
  <si>
    <t>1/01/2020 a 31/12/2021</t>
  </si>
  <si>
    <t>30,00 euros/hora</t>
  </si>
  <si>
    <t>230,00 euros/día</t>
  </si>
  <si>
    <t>Pago por hora de formación</t>
  </si>
  <si>
    <t>Excmo. Ayuntamiento de Martos y Universidad de Jaén</t>
  </si>
  <si>
    <t>Convenio de colaboracíon movilidad Universidad de Jaén Erasmus</t>
  </si>
  <si>
    <t>Excmo. Ayuntamiento de Martos y Universidad de Huelva</t>
  </si>
  <si>
    <t>Convenio en materia de prácticas  entre Ayto. de Martos y Universidad de Huelva</t>
  </si>
  <si>
    <t>Excmo. Ayuntamiento de Martos y Agencia Andaluza de Instituciones Culturales</t>
  </si>
  <si>
    <t>Convenio Colaboracion para el Desarrollo  Conjunto del Servicio de Atencion Especializada Terapia Ocupacional para Personas con Discapacidad en Situacion de Dependencia. RACO</t>
  </si>
  <si>
    <t>Fin Curso Académico 2020/2021</t>
  </si>
  <si>
    <t>Excmo. Ayuntamiento de Martos y Centro Docente C.D.P El Soto</t>
  </si>
  <si>
    <t>Convenio de Colaboración Centro Educativo El Soto en materia para el desarrollo de formación profesional dual</t>
  </si>
  <si>
    <t>Convenio Colaboración Cofradía Jesús Cautivo "75 Aniversario de la Reorganización 1946-2021 de la Cofradía de Nuestro Padre Jesús Cautivo y María Santísima de la Trinidad"</t>
  </si>
  <si>
    <t>Excmo. Ayuntameinto de Martos y Cofradía Jesús Cautivo</t>
  </si>
  <si>
    <t>Excmo. Ayuntamiento de Martos y Universidad de La Rioja</t>
  </si>
  <si>
    <t>Convenio Colaboración Excmo. Ayuntamiento de Martos y Universidad de La Rioja en materia de prácticas académicas externas</t>
  </si>
  <si>
    <t>Excmo. Ayuntamiento de Martos y Escuela de Tiempo Libre Colectivo Gentes</t>
  </si>
  <si>
    <t>Convenio Colaboración Excmo. Ayuntamiento de Martos y Escuela de Tiempo Libre en materia de modulo de práticas de monitor infantil y juvenil</t>
  </si>
  <si>
    <t>Excmo. Ayuntamiento de Martos y  Centro Educativo IES Jabalcuz</t>
  </si>
  <si>
    <t>Convenio de Colaboración Centro Educativo IES Jabalcuz en materia de formación práctica en centros de trabajo para el alumnado matriculado</t>
  </si>
  <si>
    <t>Convenio Colaboración Agencia Andaluza de Instituciones Culturales "Circuito Literario Andaluz"</t>
  </si>
  <si>
    <t>Convenio de Adhesión Red Andaluza Teatros Públicos de la Agencia Andaluza de Instituciones Culturales "Enredate"</t>
  </si>
  <si>
    <t>Excmo. Ayuntamiento de Martos y Red Andaluza Teatros Públicos de la Agencia Andaluza de Instituciones Culturales</t>
  </si>
  <si>
    <t>Excmo. Ayuntamiento de Martos y Diputación de Jaén</t>
  </si>
  <si>
    <t>Excmo. Ayuntamiento de Martos y Peña Flamenca de Martos</t>
  </si>
  <si>
    <t>Convenio de Colaboración con Diputacion de Jaén Programa "Andalucía Orienta"</t>
  </si>
  <si>
    <t>Convenio para la Canalización de Subvención Peña Flamenca de Martos</t>
  </si>
  <si>
    <t>Agencia Pública Andaluza de Educación y E.I. Virgel del Pilar</t>
  </si>
  <si>
    <t>Convenio de Colaboración Agencia Pública Andaluza de Educación y E.I. Virgel del Pilar para Ayuda a la Escolarización</t>
  </si>
  <si>
    <t>Excmo. Ayuntamiento de Martos y Centro I.E.S. Acebuche</t>
  </si>
  <si>
    <t>Excmo. Ayuntamiento de Martos y Centro I.E.S. San Felipe Neri</t>
  </si>
  <si>
    <t>Convenio de  Colaboración  Centro Docente  I.E.S. ACEBUCHE en materia formativa en centro docente y centros de trabajo</t>
  </si>
  <si>
    <t>Convenio de  Colaboración  Centro Docente  I.E.S. San Felipe Neri en materia formativa en centro docente y centros de trabajo</t>
  </si>
  <si>
    <t>Excmo. Ayuntamiento de Martos y Centro I.E.S. Miguel Sánchez López</t>
  </si>
  <si>
    <t>Convenio Colaboración Centro Docente I.E.S. Miguel Sánchez López para la formación en centros de trabajo</t>
  </si>
  <si>
    <t>Excmo. Ayuntamiento de Martos y Centro I.E.S. Auringis</t>
  </si>
  <si>
    <t>Convenio Colaboración Centro Docente I.E.S. Auringis para la formación en centros de trabajo</t>
  </si>
  <si>
    <t>Excmo. Ayuntamiento de Martos y  Centro Docente C.D.P. Fundación Albor Linares</t>
  </si>
  <si>
    <t>Convenio de Colaboracion C.D.P. Fundación Albor Linares para la formación en centros de trabajo</t>
  </si>
  <si>
    <t>Convenio de Colaboración Consejería de Educación y Deporte de la Junta de Andalucía y Excmo. Ayuntamiento de Martos para el uso de centros educativos</t>
  </si>
  <si>
    <t>Junta de Andalucía y Excmo. Ayuntamiento de Martos</t>
  </si>
  <si>
    <t>Agencia Pública Andaluza de Educación y E.I. Virgen del Pilar</t>
  </si>
  <si>
    <t>Convenio de Colaboración entre Agencia Pública Andaluza de Educacion y E.I. Virgen del Pilar para programa ayudas familias para escolarización en el primer ciclo de educación</t>
  </si>
  <si>
    <t>Convenio de Colaboración con Fundación UNICAJA aportación económica Revista "NAZARENO"</t>
  </si>
  <si>
    <t>Excmo. Ayuntamiento de Martos, Ministerio Derechos Sociales y Agenda 2030</t>
  </si>
  <si>
    <t>Convenio de Adhesión entre Ministerio Derechos Sociales y Agenda 2030 en materia de Difusión e Implantación de SIUSS</t>
  </si>
  <si>
    <t>Fin Curso Académico 2020/2021   31/12/2021</t>
  </si>
  <si>
    <t>Aprobado JGL 22/04/2021</t>
  </si>
  <si>
    <t>13 y 14 de febrero 2016</t>
  </si>
  <si>
    <t>FAECTA/Ayuntamiento de Martos</t>
  </si>
  <si>
    <t>Diputación Provincial de Jaén/Ayuntamiento de Martos</t>
  </si>
  <si>
    <t>5% prmas seg incendios sobre el 100 % y 5% sobre el 50% prima multiriesgos año anterior</t>
  </si>
  <si>
    <t>Consejeria de Salud de La Junta de Andalucia y Excmo. Ayuntamiento de Martos (RELAS)</t>
  </si>
  <si>
    <t>Convenio Colaboracion entre La Consejería de Salud de La Junta de Andalucia y el Excmo. Ayuntamiento de Martos (RELAS)</t>
  </si>
  <si>
    <t>PENDIENTE PRORROGA????</t>
  </si>
  <si>
    <t>22/6/2021  prorrogable 4 años. Prorrogable por cuatro años, hasta el día 7 de julio de 2025</t>
  </si>
  <si>
    <t>24/06/2025 prorrogable por un periodo de 4 años adicionales.</t>
  </si>
  <si>
    <t>Convenio de Cooperacion Educativa entre la Universidad de Jaen y el Ayuntamiento de Martos para la realizacion de Practicas Academicas Externas.</t>
  </si>
  <si>
    <t>Excmo. Ayuntamiento de Martos y Asoc. Vertigo Cultural</t>
  </si>
  <si>
    <t>Convenio Canalizacion de Concesion Subvencion Nominativa a la Asoc. Verigo Cultural para celebracion "VERTIGO ESTIVAL 2021"</t>
  </si>
  <si>
    <t>Convenio  de Colaboración  con Fundación Caja Rural de Jaen para la publicacion de la Revista Aldaba</t>
  </si>
  <si>
    <t>Excmo. Ayuntamiento de Martos y Fundación Caja Rural de Jaén</t>
  </si>
  <si>
    <t>Excmo. Ayuntamiento de Martos y Ministerio de Educacion y Formacion Profesional</t>
  </si>
  <si>
    <t>4 años, prorrogables por un periodo sucesivo de igual duracion siempre que sea convenido con al menos un mes de antelacion a su finalizacion.</t>
  </si>
  <si>
    <t>Convenio Colaboración con Ministerio de Educacion y Formacion Profesional para formacion no reglada personas adultas a traves de Internet. Programa de Formación Abierta "Aula Mentor"</t>
  </si>
  <si>
    <t>4 años, posible prórroga  máximo 4 años más.</t>
  </si>
  <si>
    <t>Excmo. Ayuntamiento de Martos y Entidad Pública Empresarial Red.es (vease convenio 51)</t>
  </si>
  <si>
    <t>Excmo. Ayuntamiento de Martos y Empresa Learning Galicia, S.L.</t>
  </si>
  <si>
    <t xml:space="preserve">      48.260,00 € x 4=193.040,00 €</t>
  </si>
  <si>
    <t xml:space="preserve">     48.260,00 € x 4=193.040,00 €</t>
  </si>
  <si>
    <t>150 horas de duración. Vigente durante un año.</t>
  </si>
  <si>
    <t>Excmo. Ayuntamiento de Martos y la Diputacion de Jaen</t>
  </si>
  <si>
    <t>Un año desde su firma</t>
  </si>
  <si>
    <t>Convenio de Colaboracion entre la  Diputacion de Jaen y el Ayto de Martos para La Proteccion y Difusion Del Patrimonio Documental de Interés Social.</t>
  </si>
  <si>
    <t>Hasta 15.000,00 €</t>
  </si>
  <si>
    <t>Excmo. Ayuntamiento de Martos y el I.E.S. Miguel Sanchez Lopez</t>
  </si>
  <si>
    <t>Fin Curso Académico 2021/2022</t>
  </si>
  <si>
    <t>Convenio de Colaboracion entre el I.E.S. Miguel Sanchez Lopez y el Excmo Ayto. de Martos para la Realizacion del Modulo Profesional de Formacion en Centros de Trabajo.</t>
  </si>
  <si>
    <t>No prorrogable</t>
  </si>
  <si>
    <t>Convenio de Colaboracion Formativa para La Realizacion de Practicas No Laborales con la Empresa Learning Galicia, S.L.</t>
  </si>
  <si>
    <t>Excmo. Ayuntamiento de Martos y Fundación UNICAJA</t>
  </si>
  <si>
    <t>Excmo. Ayuntamiento de Martos y el I.E.S. El Valle de Jaen</t>
  </si>
  <si>
    <t>Convenio de Colaboracion Formativa entre el I.E.S. El Valle de Jaen y el Excmo Ayto. de Martos para la Realizacion del Modulo Profesional de Formacion en Centros de Trabajo.</t>
  </si>
  <si>
    <t>Excmo. Ayuntamiento de Los Villares y el Excmo. Ayuntamiento de Martos</t>
  </si>
  <si>
    <t>Convenio de Colaboración en Materia de Policía Local entre Ayto. de Martos y Ayto. de LosVillares</t>
  </si>
  <si>
    <t>6,7,8,9 y 10 de octubre de 2021</t>
  </si>
  <si>
    <t>Excmo. Ayuntamiento de Martos y ASEM</t>
  </si>
  <si>
    <t>Excmo. Ayto de Martos y la Cofradia Nuestro Padre Jesus Nazareno,  por el 425 Aniversario de la Fundacion de la Cofradia.</t>
  </si>
  <si>
    <t>Covenio Colaboracion con la Cofradia Nuestro Padre Jesus Nazareno  y el EXCMO Ayto de Martos para el desarrollo de diferentes actividades por el 425 Aniversario de la Fundacion de la Cofradia.</t>
  </si>
  <si>
    <t>diciembre 2021 y año 2022</t>
  </si>
  <si>
    <t>Excmo. Ayto Martos y Union de Cofradias de Martos para utilizacion de espacios publicos para desarrollo actividades. "MARTOS COFRADE"</t>
  </si>
  <si>
    <t>noviembre y diciembre 2021</t>
  </si>
  <si>
    <r>
      <rPr>
        <sz val="11"/>
        <color theme="1"/>
        <rFont val="Calibri"/>
        <family val="2"/>
        <scheme val="minor"/>
      </rPr>
      <t>Excmo. Ayto de Martos y Union de Cofradias de Martos</t>
    </r>
    <r>
      <rPr>
        <sz val="10"/>
        <color theme="1"/>
        <rFont val="Calibri"/>
        <family val="2"/>
        <scheme val="minor"/>
      </rPr>
      <t xml:space="preserve"> </t>
    </r>
  </si>
  <si>
    <t>Aprobada JGL 14/10/2021 (Modificacion Clausula Cuarta y Septima del Covenio)</t>
  </si>
  <si>
    <t>Convenio Subvencion ASEM para Actividades y Mantenimiento  de la Sede 2021</t>
  </si>
  <si>
    <t>01/01/2022 hasta 31/12/2022</t>
  </si>
  <si>
    <t>4 años prorrogables por iguales periodos.</t>
  </si>
  <si>
    <t>Covenio Cooperacion Excmo. Ayto de Martos y Consejeria de Agricultura, Ganaderia, Pesca y Desarrollo Sostenible para la Realizacion de Actuaciones de Gestion del Monte "Sierra de la Grana"</t>
  </si>
  <si>
    <t>Excmo. Ayto de Martos y Consejeria de Agricultura, Ganaderia, Pesca y Desarrollo Sostenible de la Junta de Andalucia.</t>
  </si>
  <si>
    <t>Excmo. Ayto de Martos y Agencia Andaluza de Instituciones Culturales</t>
  </si>
  <si>
    <t>Convenio de Adhesión a la Red Andaluza de Teatros Públicos de la Agencia Andaluza de Instituciones Culturales</t>
  </si>
  <si>
    <t>Excmo. Ayto de Martos y Cofradía del Stmo. Cristo de la Fe y Consuelo</t>
  </si>
  <si>
    <t>Convenio de Colaboración Excmo. Ayto. de Martos y Cofradía Stmo. Cristo de la Fé y Consuelo para conmemorar el 75 aniversario de la Fundación de la Cofradía</t>
  </si>
  <si>
    <t>Excmo. Ayto. de Martos y Equipo de Competicion Gravedad 0</t>
  </si>
  <si>
    <t>Convenio de Colaboración entre el Excmo. Ayuntamiento de Martos y el Equipo de Competición Gravedad 0</t>
  </si>
  <si>
    <t>Excmo. Ayto. de Martos y Peña Flamenca de Martos</t>
  </si>
  <si>
    <t>Convenio para Canalizacion de Concesión Subvención a Peña Flamenca de Martos para distintas veladas flamencas año 2022</t>
  </si>
  <si>
    <t>Excmo. Ayto. de Martos y Diputación de Jaén</t>
  </si>
  <si>
    <t>Convenio para Mejora del funcionamiento de los Centros Rurales de acceso público a Internet (Monte Lope Álvarez) de Martos y puesta en Marcha de la dinamización de los mismos.</t>
  </si>
  <si>
    <t>Excmo. Ayto. de Martos y Fundación Unicaja Jaen</t>
  </si>
  <si>
    <t>Publicación o 31-12/2022</t>
  </si>
  <si>
    <t>Excmo. Ayto. de Martos y I.E.S. Acebuche</t>
  </si>
  <si>
    <t>Convenio de  Colaboración  con Centro Docente  I.E.S. ACEBUCHE para la realización del Módulo Profesional de Formación en centros de trabajo</t>
  </si>
  <si>
    <t>Convenio de  Colaboración  con Centro Docente  I.E.S. MIGUEL SANCHEZ LOPEZ para la realización del Módulo Profesional de Formación en centros de trabajo</t>
  </si>
  <si>
    <t xml:space="preserve">Excmo. Ayto. de Martos y I.E.S. Miguel Sanchez Lopez </t>
  </si>
  <si>
    <t>Excmo. Ayto. de Martos y Delegación Territorial de Regeneracion, Justicia y Administración  Local</t>
  </si>
  <si>
    <t>Prorrogable a 4 años</t>
  </si>
  <si>
    <t>Convenio de Colaboración entre Delegación Territorial y Excmo. Ayto. de Martos para la ejecución de medidas judiciales por parte de menores infractores</t>
  </si>
  <si>
    <t>Excmo. Ayto. de Martos y I.E.S. San Felipe Neri</t>
  </si>
  <si>
    <t>Convenio de  Colaboración  con Centro Docente  I.E.S. SAN FELIPE NERI para la realización del Módulo Profesional de Formación en centros de trabajo</t>
  </si>
  <si>
    <t>Excmo. Ayto. de Martos y Alboran Formacion S.L.</t>
  </si>
  <si>
    <t>Convenio de Colaboración formativa con Alboran Formación S.L.</t>
  </si>
  <si>
    <t>Excmo. Ayto. de Martos y Asociación Artistico Cultural Tucci de Martos</t>
  </si>
  <si>
    <t>Convenio de Colaboración con la Asociación Artística Cultural Tucci para conmemorar el Centenario del Pintor Luis Pineda</t>
  </si>
  <si>
    <t>Excmo. Ayto. de Martos y Club de tenis martos</t>
  </si>
  <si>
    <t>Convenio para Canalizacion de Concesión Subvención a Club de Tenis Martos para los XXXVI Internacionales de tenis año 2022</t>
  </si>
  <si>
    <t>Excmo. Ayto. de Martos y Euroseper S.L.</t>
  </si>
  <si>
    <t xml:space="preserve">Convenio de Colaboracion entre Euroseper S.L. para Módulo de Formación de Prácticas en Centros de Trabajo </t>
  </si>
  <si>
    <t>Excmo. Ayto de Martos y Consejeria de Igualdad, Políticas Sociales y Conciliación</t>
  </si>
  <si>
    <t>Prorroga Convenio de Cooperacion en Materia de Ayudas Económicas Familiares</t>
  </si>
  <si>
    <t>Excmo. Ayto. de Martos y Consorcio Universitario Uned Jaen</t>
  </si>
  <si>
    <t>Convenio con Consorcio Universitario del Centro Asociado de la Uned en Jaén para la creación de Aula Universitaria de la Uned en Martos</t>
  </si>
  <si>
    <t>Excmo. Ayto. de Martos y Asociación Vértigo Cultural</t>
  </si>
  <si>
    <t>Convenio para Canalización de Subvención a Asociación Vértigo Cultural para el 17ª Vertigo Estival 2022</t>
  </si>
  <si>
    <t>Excmo. Ayto. de Martos y Consejería de Hacienda y Financiación Europea</t>
  </si>
  <si>
    <t>Convenio de Adhesión de Servicios Postales con destina a la Administracion de la Junta de Andalucía y sus Entidades Instrumentales</t>
  </si>
  <si>
    <t>Excmo. Ayto. de Martos y Fundación Caja Rural de Jaen</t>
  </si>
  <si>
    <t>Convenio  de Colaboración  con Fundación Caja Rural de Jaen para la publicacion de la Revista Aldaba nº 50 y 51</t>
  </si>
  <si>
    <t>Excmo. Ayto de Martos y Cesur S.A.</t>
  </si>
  <si>
    <t>25 de Julio y 11 de Agosto 2022</t>
  </si>
  <si>
    <t>Convenio con Cesus S.A. para cesión de Espacio Municipal dias 25 de julio y 11 de agosto de 2022</t>
  </si>
  <si>
    <t>Excmo. Ayto. de Martos y Confederación de Empresarios de Jaén</t>
  </si>
  <si>
    <t>Convenio de Colaboracion entre la Confederacion de Empresarios de Jaen para Módulo de Prácticas en Centros de Trabajo</t>
  </si>
  <si>
    <t>Prórroga tácita por periodos anuales - Cambio denominación CECO 1-12-2022</t>
  </si>
  <si>
    <t>entre 9 noviembre 2022 hasta 7 de junio 2023</t>
  </si>
  <si>
    <t>Convenio de colaboración entre la Universidad de Jaen para el Desarrollo del Programa Universitario de Mayores (Curso 2022/2023)</t>
  </si>
  <si>
    <t>Excmo. Ayto. de Martos y ASEM</t>
  </si>
  <si>
    <t xml:space="preserve">Convenio para Canalizacion de Concesion de Subvencion a ASEM para el Plan Anual de Actividades y Mantenimiento de la Sede Año 2022 </t>
  </si>
  <si>
    <t>Excmo. Ayto. de Martos y Bomberos Formadores</t>
  </si>
  <si>
    <t>Convenio de Colaboración entre el Excmo. Ayuntamiento de Martos y Bomberos Formadores para la realización de actividad formativa</t>
  </si>
  <si>
    <t>Excmo. Ayto. de Martos y Cruz Roja Española</t>
  </si>
  <si>
    <t xml:space="preserve">Convenio para Canalizacion de Concesion de Subvencion a Cruz Roja Española para el Mantenimiento de su sede en Martos Año 2022 </t>
  </si>
  <si>
    <t>Excmo. Ayto. de Martos y Universidad Internacional de Andalucía</t>
  </si>
  <si>
    <t>4 años</t>
  </si>
  <si>
    <t>Convenio de Cooperación Educativa entre la Universidad Internacional de Andalucía y el Excmo. Ayuntamiento de Martos para Prácticas de Inserción Profesional del Alumnado</t>
  </si>
  <si>
    <t>Excmo. Ayto. de Martos y Asociación Cultural Monte Calvario</t>
  </si>
  <si>
    <t>entre 21 de enero hasta 15 de octubre de 2023</t>
  </si>
  <si>
    <t>Convenio de Colaboración entre el Excmo. Ayto. de Martos y la Asociación Cultural Monte Calvario para la Utilización de Espacios Públicos Municipales por 25 Aniversario</t>
  </si>
  <si>
    <t>Excmo. Ayto. de Martos y Asociación Felina Huellas Invisibles</t>
  </si>
  <si>
    <t>Convenio de Colaboración con la Asociación Felina Huellas Invisibles. Ejercicio 2023</t>
  </si>
  <si>
    <t>01/01/2023 a 31/12/2023</t>
  </si>
  <si>
    <t xml:space="preserve">Convenio para Canalizacion de Concesion de Subvencion a la Peña Flamenca de Martos para la Velada Flamenca el Día de Andalucía, la XLVI Noche Flamenca y la Velada Flamenca Aceitunera Año 2023 </t>
  </si>
  <si>
    <t>Convenio de Adhesión a la Red Andaluza de Teatros Públicos de la Agencia Andaluza de Instituciones Culturales Ejercicio 2023</t>
  </si>
  <si>
    <t>Renovación de Adhesión al Programa Estatal de Circulación de Espectáculos de Artes Escénicas en Espacios de las Entidades Locales (PLATEA)</t>
  </si>
  <si>
    <t>AÑO ESCOLAR 2022/2023</t>
  </si>
  <si>
    <t>Convenio Cooperación Consejería Desarrollo Educativo y Formación Profesional de Junta de Andalucía y Excmo. Ayto. de Martos para el uso de centros educativos</t>
  </si>
  <si>
    <t>Convenio con Junta de Andalucía para la realización del Módulo de Prácticas del Curso de Limpieza de Superficies y Mobiliario en Edificios y Locales</t>
  </si>
  <si>
    <t>Federación Española de Municipios y Provincias</t>
  </si>
  <si>
    <t>Excmo. Ayto. de Martos y Club de Tenis Martos</t>
  </si>
  <si>
    <t>Convenio para Canalizacion de Concesión Subvención a Club de Tenis Martos para los XXXVII Internacionales de tenis año 2023</t>
  </si>
  <si>
    <t>Convenio para Canalización de Subvención a Asociación Vértigo Cultural para el 18ª Vertigo Estival 2023</t>
  </si>
  <si>
    <t>Convenio  de Colaboración  con Fundación Caja Rural de Jaen para la publicacion de la Revista Aldaba nº 52 y 53</t>
  </si>
  <si>
    <t>Adenda hasta el 31 de diciembre de 2027</t>
  </si>
  <si>
    <t>Convenio de colaboración con Diputación de Jaen en materia de liquidación y pago global de tasas por prestación del servicio de publicación de anuncios y edictos</t>
  </si>
  <si>
    <t>17/08/2043 (20 años)</t>
  </si>
  <si>
    <t>Publicación o 31-12/2023</t>
  </si>
  <si>
    <t>Años 2024/2025</t>
  </si>
  <si>
    <t>Compromiso de Colaboracion para la Implementación de Proyecto de Formación Profesional Dual con I.E.S. Miguel Sanchez López</t>
  </si>
  <si>
    <t>Excmo. Ayto de Martos y Agencia de Servicios Sociales y Dependencia de Andalucía</t>
  </si>
  <si>
    <t>Desde 1 de octubre de 2023 hasta 30 de septiembre de 2027</t>
  </si>
  <si>
    <t>Excmo. Ayto. de Martos y Agencia de Servicios Sociales y Dependencia de Andalucía</t>
  </si>
  <si>
    <t xml:space="preserve">Convenio Colaboración para el Desarrollo Conjunto del Servicio de Centro de Día con Terapia Ocupacional para Personas con Discapacidad en el Cdo. "La Peña" </t>
  </si>
  <si>
    <t>Excmo. Ayto. de Martos y Consejería de Inclusión Social, Juventud, Familias e Igualdad</t>
  </si>
  <si>
    <t>Del 25/10/2023 a 24/10/2027</t>
  </si>
  <si>
    <t>Convenio Colaboración para la Realización del Módulo Profesional de Formación den Centros de Trabajo</t>
  </si>
  <si>
    <t>Convenio de Colaboración entre Consejeria y Ayto. de Martos para la Prestación del Servicio de Ayuda a Domicilio para personas en situacion de dependencia</t>
  </si>
  <si>
    <t xml:space="preserve">Excmo. Ayto. de Martos y Ayto. de Torredonjimeno </t>
  </si>
  <si>
    <t>Del 02/10/2023 a 16/10/2023</t>
  </si>
  <si>
    <t>Convenio de Colaboración entre Ayto. de Martos y Ayto. de Torredonjimeno en Materia de Prácticas Profesionales no Laborales.</t>
  </si>
  <si>
    <t>Convenio de Colaboración entre la Universidad de Jaen para el Desarrollo del Programa Universitario de Mayores (Curso 2023/2024)</t>
  </si>
  <si>
    <t>Excmo. Ayto. de Martos y Universidad de Jaén</t>
  </si>
  <si>
    <t>Entre 6 noviembre 2023 hasta 15 de mayo 2024</t>
  </si>
  <si>
    <t>Excmo. Ayto de Martos e Instituto Andaluz de la Mujer</t>
  </si>
  <si>
    <t>Periodo 2023-2026</t>
  </si>
  <si>
    <t>Convenio para Cofinanciación para el Mantenimiento del Centro Municipal de Información a la Mujer del Ayuntamiento de Martos</t>
  </si>
  <si>
    <t>Excmo. Ayto de Martos y Junta de Andalucia</t>
  </si>
  <si>
    <t>Del 01/11/2023 a 30/06/2024</t>
  </si>
  <si>
    <t>Convenio entre la Consejería de Inclusión Social, Juventud, Familias e Igualdad de la Junta de Andalucia y el Ayuntamiento de Martos para la Realización de Actuaciones en Materia de Conciliación y/o Corresponsabilidad en el Marco del Plan Corresponsables.</t>
  </si>
  <si>
    <t>Excmo. Ayto de Martos y ASEM</t>
  </si>
  <si>
    <t>Convenio para Canalizacion de Concesion de Subvencion a ASEM para el Plan Anual de Actividades y Mantenimiento de la Sede Año 2023</t>
  </si>
  <si>
    <t>Convenio para Canalizacion de Concesion de Subvencion a Cruz Roja Española para el Mantenimiento de su sede en Martos Año 2023</t>
  </si>
  <si>
    <t>Convenio  de Encomienda de Gestión para Prestación del Servicio de Prevencion y Extincion Incendios y Salvamento Municipios Ejercicios 2024-2027</t>
  </si>
  <si>
    <t>Aprobada JGL 28/12/2023 (Modificacion Clausula Tercera, Sexta, Octava, Undécima, duodécima, decimotercera, decimocuartay vigesimoprimera del Covenio)</t>
  </si>
  <si>
    <t>Convenio de Adhesión a la Red Andaluza de Teatros Públicos de la Agencia Andaluza de Instituciones Culturales Ejercicio 2024</t>
  </si>
  <si>
    <t>Excmo. Ayto de Martos y Fundación Instituto Cameral para Creación y Desarrollo de la Empresa (INCYDE)</t>
  </si>
  <si>
    <t>Convenio de Colaboración entre Ayto. de Martos y Fundacion Instituto Cameral para Creación y Desarrollo Empresa (INCYDE) para desarrollo de Programa de Formación.</t>
  </si>
  <si>
    <t>01/01/2024 al 31/12/2024</t>
  </si>
  <si>
    <t>Convenio de Colaboración entre el Ayto. de Martos y la Asociación Felina Huellas Invisibles. Ejercicio 2024</t>
  </si>
  <si>
    <t xml:space="preserve">Convenio para Canalizacion de Concesion de Subvencion a la Peña Flamenca de Martos para la Velada Flamenca el Día de Andalucía, la XLVII Noche Flamenca y la Velada Flamenca Aceitunera Año 2024 </t>
  </si>
  <si>
    <t>Excmo. Ayto. de Martos y I.E.S. Al Andalus</t>
  </si>
  <si>
    <t>04/03/2024 al 21/06/2024</t>
  </si>
  <si>
    <t>Convenio de Colaboracion Formativa entre Ayto. de Martos y I.E.S. Al Andalus para el desarrollo de un Proyecto de Formación Profesional Dual</t>
  </si>
  <si>
    <t>Excmo. Ayto. de Martos y Federación Española de Municipios y Provincias</t>
  </si>
  <si>
    <t>Renovación de Adhesión al Programa Estatal de Circulación de Espectáculos de Artes Escénicas en Espacios de las Entidades Locales (PLATEA 2024-2025)</t>
  </si>
  <si>
    <t>19/03/2024 al 19/06/2024</t>
  </si>
  <si>
    <t>18/03/2024 al 20/06/2024</t>
  </si>
  <si>
    <t>18/03/2024 al 19/06/2024</t>
  </si>
  <si>
    <t>Excmo Ayto. de Martos y I.E.S Luis Carrillo de Soto Mayor</t>
  </si>
  <si>
    <t>18-03/2004 al 21/06/2024</t>
  </si>
  <si>
    <t>Convenio de  Colaboración  con Centro Docente  I.E.S. LUIS CARRILLO DE SOTOMAYOR para la realización del Módulo Profesional de Formación en centros de trabajo</t>
  </si>
  <si>
    <t>Excmo. Ayto. de Martos y I.E.S. Santa Catalina de Alejandría</t>
  </si>
  <si>
    <t>18/03/2024 al 14/06/2024</t>
  </si>
  <si>
    <t>Convenio de  Colaboración  con Centro Docente  I.E.S. SANTA CATALINA DE ALEJANDRIA para la realización del Módulo Profesional de Formación en centros de trabajo</t>
  </si>
  <si>
    <t>Excmo. Ayto. de Martos y Diputación Provincial de Jaen</t>
  </si>
  <si>
    <t>6 años</t>
  </si>
  <si>
    <t>Convenio de Colaboracion con Diputación Provincial de Jaén para la restauración del Muelle Cubierto de la Antigua Estación de Martos</t>
  </si>
  <si>
    <t>Excmo. Ayto. de Martos y Fundacion Santa María la Real</t>
  </si>
  <si>
    <t>Convenio de Colaboracion con Fundacion Santa María La Real para la realización del Programa Entrena Empleo Rural 2024</t>
  </si>
  <si>
    <t>4 meses</t>
  </si>
  <si>
    <t>Excmo. Ayto. de Martos y Club de Atletismo Correcaminos</t>
  </si>
  <si>
    <t>21/03/2024 al 31/12/2024</t>
  </si>
  <si>
    <t>Convenio de Colaboración con Club de Atletismo Correcaminos de Martos en materia de Promoción y Fomento del Atletismo.</t>
  </si>
  <si>
    <t>Convenio de Colaboración con Club de Tenis Martos en materia de Promoción y Fomento del Tenis en nuestra Ciudad</t>
  </si>
  <si>
    <t>11/04/2024 al 31/12/2024</t>
  </si>
  <si>
    <t>Convenio de Colaboración con Fundación UNICAJA Jaén para aportación económica para Revista "NAZARENO" año 2024</t>
  </si>
  <si>
    <t>22/04/2024 al 14/06/2024</t>
  </si>
  <si>
    <t>Excmo. Ayto. de Martos y Asociación Jaen Acoge</t>
  </si>
  <si>
    <t>Convenio de Colaboracion con Asociación Jaén Acoge para el Proyecto "Nemesis" para contribuir a la Mejora de la Situación de las Personas de Origen Migrante</t>
  </si>
  <si>
    <t>Excmo. Ayto. de Martos y Asociación Marroqui</t>
  </si>
  <si>
    <t>Convenio de Colaboración con Asociación Marroqui para la Integración de los Inmigrantes en el Municipio de Martos.</t>
  </si>
  <si>
    <t>Excmo. Ayto. de Martos y Fundación Cibervoluntarios</t>
  </si>
  <si>
    <t>Convenio de Colaboración con Fundación Cibervoluntarios para el Desarrollo de Programas, Proyectos y Actividades de forma gratuita.</t>
  </si>
  <si>
    <t>Convenio de Colaboración con la Diputación Provincial de Jaen para la Digitalización del Camino Mozarabe de Santiago.</t>
  </si>
  <si>
    <t>Convenio para Canalizacion de Concesión Subvención a Club de Tenis Martos para los XXXVIII Internacionales de tenis Jaen Paraiso Interior Itf Futures 2024</t>
  </si>
  <si>
    <t>Convenio para Canalización de Subvención a Asociación Vértigo Cultural para el XIX Vertigo Estival 2024</t>
  </si>
  <si>
    <t>Excmo. Ayto. de Martos y Consejería de Agricultura, Pesca, Agua y Desarrollo Rural</t>
  </si>
  <si>
    <t>Convenio para la Construcción, Financiación y Puesta en Funcionamiento de Infraestructuras Hidraulicas de Depuración de Interes del Municipio de Martos (EDAR)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</si>
</sst>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1"/>
      <name val="Tahoma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86F286"/>
        <bgColor indexed="64"/>
      </patternFill>
    </fill>
    <fill>
      <patternFill patternType="solid">
        <fgColor rgb="FFCFB6F0"/>
        <bgColor indexed="64"/>
      </patternFill>
    </fill>
    <fill>
      <patternFill patternType="solid">
        <fgColor rgb="FFEDD6F6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B5FDE5"/>
        <bgColor indexed="64"/>
      </patternFill>
    </fill>
    <fill>
      <patternFill patternType="solid">
        <fgColor rgb="FF10FCA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CE4D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00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 wrapText="1"/>
    </xf>
    <xf numFmtId="14" fontId="0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5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horizontal="center" vertical="center" wrapText="1"/>
    </xf>
    <xf numFmtId="14" fontId="0" fillId="6" borderId="2" xfId="0" applyNumberFormat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horizontal="center" vertical="center" wrapText="1"/>
    </xf>
    <xf numFmtId="14" fontId="0" fillId="7" borderId="2" xfId="0" applyNumberFormat="1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vertical="center" wrapText="1"/>
    </xf>
    <xf numFmtId="0" fontId="0" fillId="7" borderId="2" xfId="0" applyFont="1" applyFill="1" applyBorder="1" applyAlignment="1">
      <alignment horizontal="center" vertical="center" wrapText="1"/>
    </xf>
    <xf numFmtId="14" fontId="0" fillId="8" borderId="2" xfId="0" applyNumberFormat="1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vertical="center" wrapText="1"/>
    </xf>
    <xf numFmtId="0" fontId="0" fillId="8" borderId="2" xfId="0" applyFont="1" applyFill="1" applyBorder="1" applyAlignment="1">
      <alignment horizontal="center" vertical="center" wrapText="1"/>
    </xf>
    <xf numFmtId="14" fontId="0" fillId="9" borderId="2" xfId="0" applyNumberFormat="1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vertical="center" wrapText="1"/>
    </xf>
    <xf numFmtId="0" fontId="0" fillId="9" borderId="2" xfId="0" applyFont="1" applyFill="1" applyBorder="1" applyAlignment="1">
      <alignment horizontal="center" vertical="center" wrapText="1"/>
    </xf>
    <xf numFmtId="14" fontId="0" fillId="10" borderId="2" xfId="0" applyNumberFormat="1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11" borderId="2" xfId="0" applyFont="1" applyFill="1" applyBorder="1" applyAlignment="1">
      <alignment vertical="center" wrapText="1"/>
    </xf>
    <xf numFmtId="14" fontId="0" fillId="11" borderId="2" xfId="0" applyNumberFormat="1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2" borderId="2" xfId="0" applyFont="1" applyFill="1" applyBorder="1" applyAlignment="1">
      <alignment vertical="center" wrapText="1"/>
    </xf>
    <xf numFmtId="14" fontId="0" fillId="12" borderId="2" xfId="0" applyNumberFormat="1" applyFont="1" applyFill="1" applyBorder="1" applyAlignment="1">
      <alignment horizontal="center" vertical="center" wrapText="1"/>
    </xf>
    <xf numFmtId="0" fontId="0" fillId="12" borderId="2" xfId="0" applyFont="1" applyFill="1" applyBorder="1" applyAlignment="1">
      <alignment horizontal="center" vertical="center" wrapText="1"/>
    </xf>
    <xf numFmtId="0" fontId="0" fillId="13" borderId="2" xfId="0" applyFont="1" applyFill="1" applyBorder="1" applyAlignment="1">
      <alignment vertical="center" wrapText="1"/>
    </xf>
    <xf numFmtId="14" fontId="0" fillId="13" borderId="2" xfId="0" applyNumberFormat="1" applyFont="1" applyFill="1" applyBorder="1" applyAlignment="1">
      <alignment horizontal="center" vertical="center" wrapText="1"/>
    </xf>
    <xf numFmtId="0" fontId="0" fillId="13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distributed" wrapText="1"/>
    </xf>
    <xf numFmtId="0" fontId="0" fillId="3" borderId="2" xfId="0" applyFont="1" applyFill="1" applyBorder="1" applyAlignment="1">
      <alignment vertical="distributed" wrapText="1"/>
    </xf>
    <xf numFmtId="0" fontId="0" fillId="4" borderId="2" xfId="0" applyFont="1" applyFill="1" applyBorder="1" applyAlignment="1">
      <alignment vertical="distributed" wrapText="1"/>
    </xf>
    <xf numFmtId="0" fontId="0" fillId="6" borderId="2" xfId="0" applyFont="1" applyFill="1" applyBorder="1" applyAlignment="1">
      <alignment vertical="distributed" wrapText="1"/>
    </xf>
    <xf numFmtId="0" fontId="0" fillId="10" borderId="2" xfId="0" applyFont="1" applyFill="1" applyBorder="1" applyAlignment="1">
      <alignment vertical="distributed" wrapText="1"/>
    </xf>
    <xf numFmtId="0" fontId="0" fillId="8" borderId="2" xfId="0" applyFont="1" applyFill="1" applyBorder="1" applyAlignment="1">
      <alignment vertical="distributed" wrapText="1"/>
    </xf>
    <xf numFmtId="0" fontId="0" fillId="12" borderId="2" xfId="0" applyFont="1" applyFill="1" applyBorder="1" applyAlignment="1">
      <alignment vertical="distributed" wrapText="1"/>
    </xf>
    <xf numFmtId="0" fontId="0" fillId="9" borderId="2" xfId="0" applyFont="1" applyFill="1" applyBorder="1" applyAlignment="1">
      <alignment vertical="distributed" wrapText="1"/>
    </xf>
    <xf numFmtId="0" fontId="0" fillId="11" borderId="2" xfId="0" applyFont="1" applyFill="1" applyBorder="1" applyAlignment="1">
      <alignment vertical="distributed" wrapText="1"/>
    </xf>
    <xf numFmtId="0" fontId="0" fillId="5" borderId="2" xfId="0" applyFont="1" applyFill="1" applyBorder="1" applyAlignment="1">
      <alignment vertical="distributed" wrapText="1"/>
    </xf>
    <xf numFmtId="0" fontId="0" fillId="13" borderId="2" xfId="0" applyFont="1" applyFill="1" applyBorder="1" applyAlignment="1">
      <alignment vertical="distributed" wrapText="1"/>
    </xf>
    <xf numFmtId="0" fontId="0" fillId="7" borderId="2" xfId="0" applyFont="1" applyFill="1" applyBorder="1" applyAlignment="1">
      <alignment vertical="distributed" wrapText="1"/>
    </xf>
    <xf numFmtId="0" fontId="0" fillId="0" borderId="2" xfId="0" applyFont="1" applyBorder="1" applyAlignment="1">
      <alignment vertical="distributed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/>
    <xf numFmtId="164" fontId="0" fillId="0" borderId="2" xfId="0" applyNumberFormat="1" applyFont="1" applyBorder="1" applyAlignment="1">
      <alignment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0" fillId="14" borderId="2" xfId="0" applyFont="1" applyFill="1" applyBorder="1" applyAlignment="1">
      <alignment vertical="center" wrapText="1"/>
    </xf>
    <xf numFmtId="0" fontId="0" fillId="14" borderId="2" xfId="0" applyFont="1" applyFill="1" applyBorder="1" applyAlignment="1">
      <alignment horizontal="center" vertical="center" wrapText="1"/>
    </xf>
    <xf numFmtId="14" fontId="0" fillId="14" borderId="2" xfId="0" applyNumberFormat="1" applyFont="1" applyFill="1" applyBorder="1" applyAlignment="1">
      <alignment horizontal="center" vertical="center" wrapText="1"/>
    </xf>
    <xf numFmtId="0" fontId="0" fillId="14" borderId="2" xfId="0" applyFont="1" applyFill="1" applyBorder="1" applyAlignment="1">
      <alignment vertical="distributed" wrapText="1"/>
    </xf>
    <xf numFmtId="0" fontId="0" fillId="14" borderId="2" xfId="0" applyFont="1" applyFill="1" applyBorder="1" applyAlignment="1">
      <alignment horizontal="center" vertical="distributed" wrapText="1"/>
    </xf>
    <xf numFmtId="0" fontId="1" fillId="3" borderId="2" xfId="0" applyNumberFormat="1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left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vertical="center" wrapText="1"/>
    </xf>
    <xf numFmtId="14" fontId="0" fillId="15" borderId="2" xfId="0" applyNumberFormat="1" applyFon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vertical="distributed" wrapText="1"/>
    </xf>
    <xf numFmtId="0" fontId="0" fillId="15" borderId="2" xfId="0" applyFon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distributed" wrapText="1"/>
    </xf>
    <xf numFmtId="0" fontId="0" fillId="0" borderId="2" xfId="0" applyFill="1" applyBorder="1" applyAlignment="1"/>
    <xf numFmtId="0" fontId="1" fillId="16" borderId="2" xfId="0" applyFont="1" applyFill="1" applyBorder="1" applyAlignment="1">
      <alignment horizontal="center" vertical="center" wrapText="1"/>
    </xf>
    <xf numFmtId="0" fontId="0" fillId="16" borderId="2" xfId="0" applyFont="1" applyFill="1" applyBorder="1" applyAlignment="1">
      <alignment vertical="center" wrapText="1"/>
    </xf>
    <xf numFmtId="14" fontId="0" fillId="16" borderId="2" xfId="0" applyNumberFormat="1" applyFont="1" applyFill="1" applyBorder="1" applyAlignment="1">
      <alignment horizontal="center" vertical="center" wrapText="1"/>
    </xf>
    <xf numFmtId="0" fontId="0" fillId="16" borderId="2" xfId="0" applyFont="1" applyFill="1" applyBorder="1" applyAlignment="1">
      <alignment vertical="distributed" wrapText="1"/>
    </xf>
    <xf numFmtId="0" fontId="0" fillId="16" borderId="2" xfId="0" applyFont="1" applyFill="1" applyBorder="1" applyAlignment="1">
      <alignment horizontal="center" vertical="center" wrapText="1"/>
    </xf>
    <xf numFmtId="0" fontId="0" fillId="16" borderId="0" xfId="0" applyFill="1" applyAlignment="1">
      <alignment horizontal="center" wrapText="1"/>
    </xf>
    <xf numFmtId="0" fontId="0" fillId="12" borderId="0" xfId="0" applyFill="1" applyAlignment="1">
      <alignment horizontal="center" vertical="center"/>
    </xf>
    <xf numFmtId="0" fontId="1" fillId="16" borderId="4" xfId="0" applyFont="1" applyFill="1" applyBorder="1" applyAlignment="1">
      <alignment horizontal="center" vertical="center" wrapText="1"/>
    </xf>
    <xf numFmtId="0" fontId="0" fillId="16" borderId="4" xfId="0" applyFont="1" applyFill="1" applyBorder="1" applyAlignment="1">
      <alignment vertical="center" wrapText="1"/>
    </xf>
    <xf numFmtId="14" fontId="0" fillId="16" borderId="4" xfId="0" applyNumberFormat="1" applyFont="1" applyFill="1" applyBorder="1" applyAlignment="1">
      <alignment horizontal="center" vertical="center" wrapText="1"/>
    </xf>
    <xf numFmtId="0" fontId="0" fillId="16" borderId="4" xfId="0" applyFont="1" applyFill="1" applyBorder="1" applyAlignment="1">
      <alignment vertical="distributed" wrapText="1"/>
    </xf>
    <xf numFmtId="0" fontId="0" fillId="16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distributed" wrapText="1"/>
    </xf>
    <xf numFmtId="0" fontId="0" fillId="0" borderId="2" xfId="0" applyFont="1" applyFill="1" applyBorder="1" applyAlignment="1">
      <alignment horizontal="center" vertical="center" wrapText="1"/>
    </xf>
    <xf numFmtId="9" fontId="0" fillId="5" borderId="2" xfId="1" applyFont="1" applyFill="1" applyBorder="1" applyAlignment="1">
      <alignment vertical="center" wrapText="1"/>
    </xf>
    <xf numFmtId="9" fontId="0" fillId="5" borderId="2" xfId="1" applyFont="1" applyFill="1" applyBorder="1" applyAlignment="1">
      <alignment horizontal="center" vertical="center" wrapText="1"/>
    </xf>
    <xf numFmtId="9" fontId="0" fillId="5" borderId="2" xfId="1" applyFont="1" applyFill="1" applyBorder="1" applyAlignment="1">
      <alignment vertical="distributed" wrapText="1"/>
    </xf>
    <xf numFmtId="1" fontId="1" fillId="5" borderId="2" xfId="1" applyNumberFormat="1" applyFont="1" applyFill="1" applyBorder="1" applyAlignment="1">
      <alignment horizontal="center" vertical="center" wrapText="1"/>
    </xf>
    <xf numFmtId="14" fontId="0" fillId="5" borderId="2" xfId="1" applyNumberFormat="1" applyFont="1" applyFill="1" applyBorder="1" applyAlignment="1">
      <alignment horizontal="center" vertical="center" wrapText="1"/>
    </xf>
    <xf numFmtId="0" fontId="0" fillId="16" borderId="2" xfId="0" applyFont="1" applyFill="1" applyBorder="1" applyAlignment="1">
      <alignment horizontal="left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0" fillId="17" borderId="2" xfId="0" applyFont="1" applyFill="1" applyBorder="1" applyAlignment="1">
      <alignment vertical="center" wrapText="1"/>
    </xf>
    <xf numFmtId="14" fontId="0" fillId="17" borderId="2" xfId="0" applyNumberFormat="1" applyFont="1" applyFill="1" applyBorder="1" applyAlignment="1">
      <alignment horizontal="center" vertical="center" wrapText="1"/>
    </xf>
    <xf numFmtId="0" fontId="0" fillId="17" borderId="2" xfId="0" applyFont="1" applyFill="1" applyBorder="1" applyAlignment="1">
      <alignment vertical="distributed" wrapText="1"/>
    </xf>
    <xf numFmtId="0" fontId="0" fillId="17" borderId="2" xfId="0" applyFont="1" applyFill="1" applyBorder="1" applyAlignment="1">
      <alignment horizontal="center" vertical="center" wrapText="1"/>
    </xf>
    <xf numFmtId="0" fontId="0" fillId="17" borderId="2" xfId="0" applyFill="1" applyBorder="1" applyAlignment="1"/>
    <xf numFmtId="0" fontId="1" fillId="18" borderId="2" xfId="0" applyFont="1" applyFill="1" applyBorder="1" applyAlignment="1">
      <alignment horizontal="center" vertical="center" wrapText="1"/>
    </xf>
    <xf numFmtId="0" fontId="0" fillId="18" borderId="2" xfId="0" applyFont="1" applyFill="1" applyBorder="1" applyAlignment="1">
      <alignment vertical="center" wrapText="1"/>
    </xf>
    <xf numFmtId="14" fontId="0" fillId="18" borderId="2" xfId="0" applyNumberFormat="1" applyFont="1" applyFill="1" applyBorder="1" applyAlignment="1">
      <alignment horizontal="center" vertical="center" wrapText="1"/>
    </xf>
    <xf numFmtId="0" fontId="0" fillId="18" borderId="2" xfId="0" applyFont="1" applyFill="1" applyBorder="1" applyAlignment="1">
      <alignment horizontal="left" vertical="center" wrapText="1"/>
    </xf>
    <xf numFmtId="0" fontId="0" fillId="18" borderId="2" xfId="0" applyFont="1" applyFill="1" applyBorder="1" applyAlignment="1">
      <alignment horizontal="center" vertical="center" wrapText="1"/>
    </xf>
    <xf numFmtId="0" fontId="0" fillId="18" borderId="2" xfId="0" applyFill="1" applyBorder="1" applyAlignment="1"/>
    <xf numFmtId="0" fontId="4" fillId="18" borderId="2" xfId="0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0" fillId="18" borderId="2" xfId="0" applyFont="1" applyFill="1" applyBorder="1" applyAlignment="1">
      <alignment vertical="distributed" wrapText="1"/>
    </xf>
    <xf numFmtId="4" fontId="0" fillId="3" borderId="2" xfId="0" applyNumberFormat="1" applyFont="1" applyFill="1" applyBorder="1" applyAlignment="1">
      <alignment horizontal="right" vertical="center" wrapText="1"/>
    </xf>
    <xf numFmtId="4" fontId="0" fillId="4" borderId="2" xfId="0" applyNumberFormat="1" applyFont="1" applyFill="1" applyBorder="1" applyAlignment="1">
      <alignment horizontal="right" vertical="center" wrapText="1"/>
    </xf>
    <xf numFmtId="4" fontId="0" fillId="6" borderId="2" xfId="0" applyNumberFormat="1" applyFont="1" applyFill="1" applyBorder="1" applyAlignment="1">
      <alignment horizontal="right" vertical="center" wrapText="1"/>
    </xf>
    <xf numFmtId="4" fontId="0" fillId="10" borderId="2" xfId="0" applyNumberFormat="1" applyFont="1" applyFill="1" applyBorder="1" applyAlignment="1">
      <alignment horizontal="right" vertical="center" wrapText="1"/>
    </xf>
    <xf numFmtId="4" fontId="0" fillId="8" borderId="2" xfId="0" applyNumberFormat="1" applyFont="1" applyFill="1" applyBorder="1" applyAlignment="1">
      <alignment horizontal="right" vertical="center" wrapText="1"/>
    </xf>
    <xf numFmtId="4" fontId="0" fillId="12" borderId="2" xfId="0" applyNumberFormat="1" applyFont="1" applyFill="1" applyBorder="1" applyAlignment="1">
      <alignment horizontal="right" vertical="center" wrapText="1"/>
    </xf>
    <xf numFmtId="4" fontId="0" fillId="9" borderId="2" xfId="0" applyNumberFormat="1" applyFont="1" applyFill="1" applyBorder="1" applyAlignment="1">
      <alignment horizontal="right" vertical="center" wrapText="1"/>
    </xf>
    <xf numFmtId="4" fontId="0" fillId="11" borderId="2" xfId="0" applyNumberFormat="1" applyFont="1" applyFill="1" applyBorder="1" applyAlignment="1">
      <alignment horizontal="right" vertical="center" wrapText="1"/>
    </xf>
    <xf numFmtId="4" fontId="0" fillId="5" borderId="2" xfId="0" applyNumberFormat="1" applyFont="1" applyFill="1" applyBorder="1" applyAlignment="1">
      <alignment horizontal="right" vertical="center" wrapText="1"/>
    </xf>
    <xf numFmtId="4" fontId="0" fillId="13" borderId="2" xfId="0" applyNumberFormat="1" applyFont="1" applyFill="1" applyBorder="1" applyAlignment="1">
      <alignment horizontal="right" vertical="center" wrapText="1"/>
    </xf>
    <xf numFmtId="4" fontId="0" fillId="7" borderId="2" xfId="0" applyNumberFormat="1" applyFont="1" applyFill="1" applyBorder="1" applyAlignment="1">
      <alignment horizontal="right" vertical="center" wrapText="1"/>
    </xf>
    <xf numFmtId="4" fontId="0" fillId="14" borderId="2" xfId="0" applyNumberFormat="1" applyFont="1" applyFill="1" applyBorder="1" applyAlignment="1">
      <alignment horizontal="right" vertical="center" wrapText="1"/>
    </xf>
    <xf numFmtId="4" fontId="0" fillId="15" borderId="2" xfId="0" applyNumberFormat="1" applyFont="1" applyFill="1" applyBorder="1" applyAlignment="1">
      <alignment horizontal="right" vertical="center" wrapText="1"/>
    </xf>
    <xf numFmtId="4" fontId="0" fillId="16" borderId="2" xfId="0" applyNumberFormat="1" applyFont="1" applyFill="1" applyBorder="1" applyAlignment="1">
      <alignment horizontal="right" vertical="center" wrapText="1"/>
    </xf>
    <xf numFmtId="4" fontId="0" fillId="16" borderId="4" xfId="0" applyNumberFormat="1" applyFont="1" applyFill="1" applyBorder="1" applyAlignment="1">
      <alignment horizontal="right" vertical="center" wrapText="1"/>
    </xf>
    <xf numFmtId="4" fontId="0" fillId="0" borderId="2" xfId="0" applyNumberFormat="1" applyFont="1" applyFill="1" applyBorder="1" applyAlignment="1">
      <alignment horizontal="right" vertical="center" wrapText="1"/>
    </xf>
    <xf numFmtId="4" fontId="0" fillId="5" borderId="2" xfId="1" applyNumberFormat="1" applyFont="1" applyFill="1" applyBorder="1" applyAlignment="1">
      <alignment horizontal="right" vertical="center" wrapText="1"/>
    </xf>
    <xf numFmtId="4" fontId="0" fillId="17" borderId="2" xfId="0" applyNumberFormat="1" applyFont="1" applyFill="1" applyBorder="1" applyAlignment="1">
      <alignment horizontal="right" vertical="center" wrapText="1"/>
    </xf>
    <xf numFmtId="4" fontId="0" fillId="17" borderId="2" xfId="2" applyNumberFormat="1" applyFont="1" applyFill="1" applyBorder="1" applyAlignment="1">
      <alignment horizontal="right" vertical="center" wrapText="1"/>
    </xf>
    <xf numFmtId="4" fontId="0" fillId="16" borderId="2" xfId="2" applyNumberFormat="1" applyFont="1" applyFill="1" applyBorder="1" applyAlignment="1">
      <alignment horizontal="right" vertical="center" wrapText="1"/>
    </xf>
    <xf numFmtId="4" fontId="0" fillId="12" borderId="2" xfId="2" applyNumberFormat="1" applyFont="1" applyFill="1" applyBorder="1" applyAlignment="1">
      <alignment horizontal="right" vertical="center" wrapText="1"/>
    </xf>
    <xf numFmtId="4" fontId="0" fillId="18" borderId="2" xfId="0" applyNumberFormat="1" applyFont="1" applyFill="1" applyBorder="1" applyAlignment="1">
      <alignment horizontal="right" vertical="center" wrapText="1"/>
    </xf>
    <xf numFmtId="4" fontId="0" fillId="18" borderId="2" xfId="0" applyNumberFormat="1" applyFont="1" applyFill="1" applyBorder="1" applyAlignment="1">
      <alignment vertical="center" wrapText="1"/>
    </xf>
    <xf numFmtId="0" fontId="0" fillId="17" borderId="2" xfId="0" applyFont="1" applyFill="1" applyBorder="1" applyAlignment="1">
      <alignment horizontal="left" vertical="center" wrapText="1"/>
    </xf>
    <xf numFmtId="2" fontId="0" fillId="17" borderId="2" xfId="0" applyNumberFormat="1" applyFont="1" applyFill="1" applyBorder="1" applyAlignment="1">
      <alignment horizontal="right" vertical="center" wrapText="1"/>
    </xf>
    <xf numFmtId="2" fontId="0" fillId="18" borderId="2" xfId="0" applyNumberFormat="1" applyFont="1" applyFill="1" applyBorder="1" applyAlignment="1">
      <alignment horizontal="right" vertical="center" wrapText="1"/>
    </xf>
    <xf numFmtId="0" fontId="0" fillId="17" borderId="2" xfId="0" applyFont="1" applyFill="1" applyBorder="1" applyAlignment="1">
      <alignment horizontal="right" vertical="center" wrapText="1"/>
    </xf>
    <xf numFmtId="0" fontId="0" fillId="18" borderId="2" xfId="0" applyFont="1" applyFill="1" applyBorder="1" applyAlignment="1">
      <alignment horizontal="right" vertical="center" wrapText="1"/>
    </xf>
    <xf numFmtId="164" fontId="0" fillId="18" borderId="2" xfId="0" applyNumberFormat="1" applyFont="1" applyFill="1" applyBorder="1" applyAlignment="1">
      <alignment vertical="center" wrapText="1"/>
    </xf>
    <xf numFmtId="164" fontId="0" fillId="17" borderId="2" xfId="0" applyNumberFormat="1" applyFont="1" applyFill="1" applyBorder="1" applyAlignment="1">
      <alignment vertical="center" wrapText="1"/>
    </xf>
    <xf numFmtId="0" fontId="0" fillId="17" borderId="2" xfId="3" applyNumberFormat="1" applyFont="1" applyFill="1" applyBorder="1" applyAlignment="1">
      <alignment horizontal="right" vertical="center" wrapText="1"/>
    </xf>
    <xf numFmtId="164" fontId="0" fillId="17" borderId="2" xfId="0" applyNumberFormat="1" applyFont="1" applyFill="1" applyBorder="1" applyAlignment="1">
      <alignment horizontal="right" vertical="center" wrapText="1"/>
    </xf>
    <xf numFmtId="164" fontId="0" fillId="18" borderId="2" xfId="0" applyNumberFormat="1" applyFont="1" applyFill="1" applyBorder="1" applyAlignment="1">
      <alignment horizontal="right" vertical="center" wrapText="1"/>
    </xf>
    <xf numFmtId="164" fontId="0" fillId="13" borderId="2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distributed" wrapText="1"/>
    </xf>
    <xf numFmtId="164" fontId="0" fillId="2" borderId="2" xfId="0" applyNumberFormat="1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distributed" wrapText="1"/>
    </xf>
    <xf numFmtId="0" fontId="4" fillId="2" borderId="2" xfId="0" applyFont="1" applyFill="1" applyBorder="1" applyAlignment="1">
      <alignment vertical="center" wrapText="1"/>
    </xf>
    <xf numFmtId="0" fontId="5" fillId="13" borderId="2" xfId="0" applyFont="1" applyFill="1" applyBorder="1" applyAlignment="1">
      <alignment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0" fillId="19" borderId="2" xfId="0" applyFont="1" applyFill="1" applyBorder="1" applyAlignment="1">
      <alignment vertical="center" wrapText="1"/>
    </xf>
    <xf numFmtId="14" fontId="0" fillId="19" borderId="2" xfId="0" applyNumberFormat="1" applyFont="1" applyFill="1" applyBorder="1" applyAlignment="1">
      <alignment horizontal="center" vertical="center" wrapText="1"/>
    </xf>
    <xf numFmtId="0" fontId="0" fillId="19" borderId="2" xfId="0" applyFont="1" applyFill="1" applyBorder="1" applyAlignment="1">
      <alignment vertical="distributed" wrapText="1"/>
    </xf>
    <xf numFmtId="0" fontId="0" fillId="19" borderId="2" xfId="0" applyFont="1" applyFill="1" applyBorder="1" applyAlignment="1">
      <alignment horizontal="center" vertical="center" wrapText="1"/>
    </xf>
    <xf numFmtId="164" fontId="0" fillId="19" borderId="2" xfId="0" applyNumberFormat="1" applyFont="1" applyFill="1" applyBorder="1" applyAlignment="1">
      <alignment vertical="center" wrapText="1"/>
    </xf>
    <xf numFmtId="164" fontId="0" fillId="0" borderId="2" xfId="0" applyNumberFormat="1" applyFill="1" applyBorder="1" applyAlignment="1"/>
    <xf numFmtId="0" fontId="0" fillId="19" borderId="2" xfId="0" applyFill="1" applyBorder="1" applyAlignment="1"/>
    <xf numFmtId="0" fontId="1" fillId="20" borderId="2" xfId="0" applyFont="1" applyFill="1" applyBorder="1" applyAlignment="1">
      <alignment horizontal="center" vertical="center" wrapText="1"/>
    </xf>
    <xf numFmtId="0" fontId="0" fillId="20" borderId="2" xfId="0" applyFont="1" applyFill="1" applyBorder="1" applyAlignment="1">
      <alignment vertical="center" wrapText="1"/>
    </xf>
    <xf numFmtId="0" fontId="0" fillId="20" borderId="2" xfId="0" applyFont="1" applyFill="1" applyBorder="1" applyAlignment="1">
      <alignment horizontal="center" vertical="center" wrapText="1"/>
    </xf>
    <xf numFmtId="14" fontId="0" fillId="20" borderId="2" xfId="0" applyNumberFormat="1" applyFont="1" applyFill="1" applyBorder="1" applyAlignment="1">
      <alignment horizontal="center" vertical="center" wrapText="1"/>
    </xf>
    <xf numFmtId="0" fontId="0" fillId="20" borderId="2" xfId="0" applyFont="1" applyFill="1" applyBorder="1" applyAlignment="1">
      <alignment vertical="distributed" wrapText="1"/>
    </xf>
    <xf numFmtId="164" fontId="0" fillId="20" borderId="2" xfId="0" applyNumberFormat="1" applyFont="1" applyFill="1" applyBorder="1" applyAlignment="1">
      <alignment vertical="center" wrapText="1"/>
    </xf>
    <xf numFmtId="0" fontId="0" fillId="20" borderId="2" xfId="0" applyFill="1" applyBorder="1" applyAlignment="1"/>
    <xf numFmtId="0" fontId="1" fillId="21" borderId="2" xfId="0" applyFont="1" applyFill="1" applyBorder="1" applyAlignment="1">
      <alignment horizontal="center" vertical="center" wrapText="1"/>
    </xf>
    <xf numFmtId="0" fontId="0" fillId="21" borderId="2" xfId="0" applyFont="1" applyFill="1" applyBorder="1" applyAlignment="1">
      <alignment vertical="center" wrapText="1"/>
    </xf>
    <xf numFmtId="0" fontId="0" fillId="21" borderId="2" xfId="0" applyFont="1" applyFill="1" applyBorder="1" applyAlignment="1">
      <alignment horizontal="center" vertical="center" wrapText="1"/>
    </xf>
    <xf numFmtId="14" fontId="0" fillId="21" borderId="2" xfId="0" applyNumberFormat="1" applyFont="1" applyFill="1" applyBorder="1" applyAlignment="1">
      <alignment horizontal="center" vertical="center" wrapText="1"/>
    </xf>
    <xf numFmtId="0" fontId="0" fillId="21" borderId="2" xfId="0" applyFont="1" applyFill="1" applyBorder="1" applyAlignment="1">
      <alignment vertical="distributed" wrapText="1"/>
    </xf>
    <xf numFmtId="164" fontId="0" fillId="21" borderId="2" xfId="0" applyNumberFormat="1" applyFont="1" applyFill="1" applyBorder="1" applyAlignment="1">
      <alignment vertical="center" wrapText="1"/>
    </xf>
    <xf numFmtId="0" fontId="0" fillId="21" borderId="2" xfId="0" applyFill="1" applyBorder="1" applyAlignment="1"/>
    <xf numFmtId="16" fontId="0" fillId="20" borderId="2" xfId="0" applyNumberFormat="1" applyFont="1" applyFill="1" applyBorder="1" applyAlignment="1">
      <alignment horizontal="center" vertical="center" wrapText="1"/>
    </xf>
    <xf numFmtId="0" fontId="0" fillId="22" borderId="2" xfId="0" applyFont="1" applyFill="1" applyBorder="1" applyAlignment="1">
      <alignment vertical="center" wrapText="1"/>
    </xf>
    <xf numFmtId="0" fontId="1" fillId="23" borderId="2" xfId="0" applyFont="1" applyFill="1" applyBorder="1" applyAlignment="1">
      <alignment horizontal="center" vertical="center" wrapText="1"/>
    </xf>
    <xf numFmtId="0" fontId="0" fillId="23" borderId="2" xfId="0" applyFont="1" applyFill="1" applyBorder="1" applyAlignment="1">
      <alignment vertical="center" wrapText="1"/>
    </xf>
    <xf numFmtId="0" fontId="0" fillId="23" borderId="2" xfId="0" applyFont="1" applyFill="1" applyBorder="1" applyAlignment="1">
      <alignment horizontal="center" vertical="center" wrapText="1"/>
    </xf>
    <xf numFmtId="14" fontId="0" fillId="23" borderId="2" xfId="0" applyNumberFormat="1" applyFont="1" applyFill="1" applyBorder="1" applyAlignment="1">
      <alignment horizontal="center" vertical="center" wrapText="1"/>
    </xf>
    <xf numFmtId="0" fontId="0" fillId="23" borderId="2" xfId="0" applyFont="1" applyFill="1" applyBorder="1" applyAlignment="1">
      <alignment vertical="distributed" wrapText="1"/>
    </xf>
    <xf numFmtId="164" fontId="0" fillId="23" borderId="2" xfId="0" applyNumberFormat="1" applyFont="1" applyFill="1" applyBorder="1" applyAlignment="1">
      <alignment vertical="center" wrapText="1"/>
    </xf>
    <xf numFmtId="0" fontId="1" fillId="22" borderId="2" xfId="0" applyFont="1" applyFill="1" applyBorder="1" applyAlignment="1">
      <alignment horizontal="center" vertical="center" wrapText="1"/>
    </xf>
    <xf numFmtId="0" fontId="0" fillId="22" borderId="2" xfId="0" applyFont="1" applyFill="1" applyBorder="1" applyAlignment="1">
      <alignment horizontal="center" vertical="center" wrapText="1"/>
    </xf>
    <xf numFmtId="14" fontId="0" fillId="22" borderId="2" xfId="0" applyNumberFormat="1" applyFont="1" applyFill="1" applyBorder="1" applyAlignment="1">
      <alignment horizontal="center" vertical="center" wrapText="1"/>
    </xf>
    <xf numFmtId="0" fontId="0" fillId="22" borderId="2" xfId="0" applyFont="1" applyFill="1" applyBorder="1" applyAlignment="1">
      <alignment vertical="distributed" wrapText="1"/>
    </xf>
    <xf numFmtId="164" fontId="0" fillId="22" borderId="2" xfId="0" applyNumberFormat="1" applyFont="1" applyFill="1" applyBorder="1" applyAlignment="1">
      <alignment vertical="center" wrapText="1"/>
    </xf>
  </cellXfs>
  <cellStyles count="4">
    <cellStyle name="Millares" xfId="2" builtinId="3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CE4D6"/>
      <color rgb="FFF8CBAD"/>
      <color rgb="FF000000"/>
      <color rgb="FF10FCAD"/>
      <color rgb="FFB5FDE5"/>
      <color rgb="FFFEB4EB"/>
      <color rgb="FFAECEFC"/>
      <color rgb="FFFFFFFF"/>
      <color rgb="FF01FFF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CONVENIOS!$A$1:$E$291</c:f>
              <c:multiLvlStrCache>
                <c:ptCount val="291"/>
                <c:lvl>
                  <c:pt idx="0">
                    <c:v>OBJETO</c:v>
                  </c:pt>
                  <c:pt idx="1">
                    <c:v>Convenio para la Educación de las Personas Adultas en Martos</c:v>
                  </c:pt>
                  <c:pt idx="2">
                    <c:v>Convenio Proyectos e Investigaciones con la Universidad de Jaén</c:v>
                  </c:pt>
                  <c:pt idx="3">
                    <c:v>Convenio Desarrollo de los Servicios Sociales Comunitarios</c:v>
                  </c:pt>
                  <c:pt idx="4">
                    <c:v>Convenio para el Programa de Tratamiento a Familias con Menores 2002</c:v>
                  </c:pt>
                  <c:pt idx="5">
                    <c:v>Convenio de Colaboración con Notarios</c:v>
                  </c:pt>
                  <c:pt idx="6">
                    <c:v>Convenio para el Programa de Estancias Diurnas con Terapia Ocupacional para Personas con Discapacidad</c:v>
                  </c:pt>
                  <c:pt idx="7">
                    <c:v>Convenio para el Programa de Tratmiento a Familias con Menores 2005</c:v>
                  </c:pt>
                  <c:pt idx="8">
                    <c:v>Convenio con la Universidad de Jaén para el Programa de Movilidad Internacional (ERASMUS)</c:v>
                  </c:pt>
                  <c:pt idx="9">
                    <c:v>Adhesión al Convenio de Intercambio de Información y Mutua Colaboración Administrativa. Permisos de Circulación.</c:v>
                  </c:pt>
                  <c:pt idx="10">
                    <c:v>Convenio para la Prestación del Servicio de Ayuda a Domicilio para Personas con Dependencia</c:v>
                  </c:pt>
                  <c:pt idx="11">
                    <c:v>Convenio de Cooperación entre la Consejeria de Medio Ambiente de la Junta de Andalucia y el Excmo. Ayuntamiento de Martos para la Gestion del Monte "l</c:v>
                  </c:pt>
                  <c:pt idx="12">
                    <c:v>Convenio de Prácticas AC Traductores Jardinería 2010</c:v>
                  </c:pt>
                  <c:pt idx="13">
                    <c:v>Convenio Colaboracion con Entidades Locales de la Provincia adheridas al Programa Agenda 21, para la Creación de Ecoparques</c:v>
                  </c:pt>
                  <c:pt idx="14">
                    <c:v>Convenio de Prácticas AC Traductores Albañilería 2010</c:v>
                  </c:pt>
                  <c:pt idx="15">
                    <c:v>Convenio para la Financiación de Servicios de Prevención y Extinción de Incendios y Salvamento. Bomberos.</c:v>
                  </c:pt>
                  <c:pt idx="16">
                    <c:v>Convenio de Prácticas del IES San Felipe Neri 2011</c:v>
                  </c:pt>
                  <c:pt idx="17">
                    <c:v>Convenio de Prácticas de la Universidad de Córdoba 2011</c:v>
                  </c:pt>
                  <c:pt idx="18">
                    <c:v>Convenio de Prácticas de AC Traductores Jardinería 2011</c:v>
                  </c:pt>
                  <c:pt idx="19">
                    <c:v>Convenio para la Financiación de los Puestos Escolares de la Escuela Infantil Virgen del Pilar</c:v>
                  </c:pt>
                  <c:pt idx="20">
                    <c:v>Convenio de Prácticas de AC Traductores Informática y Electrónica 2011</c:v>
                  </c:pt>
                  <c:pt idx="21">
                    <c:v>Convenio de Prácticas del IES San Felipe Neri 2011</c:v>
                  </c:pt>
                  <c:pt idx="22">
                    <c:v>Convenio de Prácticas de AC Traductores Albañilería 2011</c:v>
                  </c:pt>
                  <c:pt idx="23">
                    <c:v>Convenio de Prácticas de la Universidad Nacional de Educación a Distancia UNED 2012</c:v>
                  </c:pt>
                  <c:pt idx="24">
                    <c:v>Convenio de Prácticas de la Universidad de Granada 2012</c:v>
                  </c:pt>
                  <c:pt idx="25">
                    <c:v>Convenio de Prácticas de la Universidad de Jaén 2012</c:v>
                  </c:pt>
                  <c:pt idx="26">
                    <c:v>Convenio de Prácticas del IES Acebuche 2012</c:v>
                  </c:pt>
                  <c:pt idx="27">
                    <c:v>Convenio de Prácticas AC Traductores Jardinería 2012</c:v>
                  </c:pt>
                  <c:pt idx="28">
                    <c:v>Convenio de Prácticas de la Universidad Complutense de Madrid 2012</c:v>
                  </c:pt>
                  <c:pt idx="29">
                    <c:v>Convenio con RED.ES Prestación del Servicio de Pago Telemático en la Administración Pública</c:v>
                  </c:pt>
                  <c:pt idx="30">
                    <c:v>Convenio de Prácticas de la Universidad de Sevilla 2013</c:v>
                  </c:pt>
                  <c:pt idx="31">
                    <c:v>Convenio para la Financiación de los Puestos Escolares de la Escuela Infantil Virgen del Pilar</c:v>
                  </c:pt>
                  <c:pt idx="32">
                    <c:v>Convenio de Ayudas Económicas Familiares</c:v>
                  </c:pt>
                  <c:pt idx="33">
                    <c:v>Convenio de Prácticas de AC Traductores Atención al Cliente 2014</c:v>
                  </c:pt>
                  <c:pt idx="34">
                    <c:v>Convenio Plazas Concertadas Centros Residenciales de Personas con Discapacidad RACO</c:v>
                  </c:pt>
                  <c:pt idx="35">
                    <c:v>Convenio de Prácticas de AC Traductores Construcción 2014</c:v>
                  </c:pt>
                  <c:pt idx="36">
                    <c:v>Convenio de Prácticas de AC Traductores Construcción 2014</c:v>
                  </c:pt>
                  <c:pt idx="37">
                    <c:v>Convenio de Prácticas de AC Traductores Energías Renovables 2014</c:v>
                  </c:pt>
                  <c:pt idx="38">
                    <c:v>Convenio de Prácticas con el Alumnado del Conservatorio Superior de Música de Jaén</c:v>
                  </c:pt>
                  <c:pt idx="39">
                    <c:v>Convenio de Prácticas de AC Traductores Trabajos Sociales 2014</c:v>
                  </c:pt>
                  <c:pt idx="40">
                    <c:v>Convenio de Prácticas de AC Traductores Construcción 2014</c:v>
                  </c:pt>
                  <c:pt idx="41">
                    <c:v>Convenio de Prácticas de AC Traductores Trabajo Social 2014</c:v>
                  </c:pt>
                  <c:pt idx="42">
                    <c:v>Convenio de Prácticas de AC Traductores Trabajos Sociales 2014</c:v>
                  </c:pt>
                  <c:pt idx="43">
                    <c:v>Convenio con Enrédate Red Andaluza de Teatros Públicos, Realización de Espectáculos</c:v>
                  </c:pt>
                  <c:pt idx="44">
                    <c:v>Convenio para la Interpretación Musical Maestro Soler con Motivo de Fiestas en Pedanías 2015</c:v>
                  </c:pt>
                  <c:pt idx="45">
                    <c:v>Convenio para el Desarrollo del Programa de Atenión Infantil Temprana</c:v>
                  </c:pt>
                  <c:pt idx="46">
                    <c:v>Convenio para la Ejecución de Medidas Judiciales en Régimen de Medio Abierto por Parte de Infractores e Infractoras</c:v>
                  </c:pt>
                  <c:pt idx="47">
                    <c:v>Convenio de Colaboración con la Caja Rural para la Publicación de la Revista ALDABA nº 35</c:v>
                  </c:pt>
                  <c:pt idx="48">
                    <c:v>Convenio para el Circuito Literario Andaluz Infantil y Juvenil</c:v>
                  </c:pt>
                  <c:pt idx="49">
                    <c:v>Convenio de Prácticas IES San Felipe Neri 2015</c:v>
                  </c:pt>
                  <c:pt idx="50">
                    <c:v>Convenio de Prácticas IES Acebuche 2015</c:v>
                  </c:pt>
                  <c:pt idx="51">
                    <c:v>Convenio con RED.ES para el Desarrollo del Programa de Ciudades Inteligentes</c:v>
                  </c:pt>
                  <c:pt idx="52">
                    <c:v>Convenio de Prácticas de la Universidad de Málaga 2015</c:v>
                  </c:pt>
                  <c:pt idx="53">
                    <c:v>Convenio de Prácticas de AC Traductores con Diferentes Empresas</c:v>
                  </c:pt>
                  <c:pt idx="54">
                    <c:v>Convenio de Prácticas del IES San Felipe Neri 2015</c:v>
                  </c:pt>
                  <c:pt idx="55">
                    <c:v>Convenio para la Realización de Prácticas de Estudiantes dentro del Programa Europeo ERASMUS+</c:v>
                  </c:pt>
                  <c:pt idx="56">
                    <c:v>Convenio de Prácticas de la Universidad de Huelva 2015</c:v>
                  </c:pt>
                  <c:pt idx="57">
                    <c:v>Convenio de Colaboración para la Prevención, Seguimiento y Control del Absentismo Escolar</c:v>
                  </c:pt>
                  <c:pt idx="58">
                    <c:v>Convenio para el Desarrollo del Programa de Atención Infantil Temprana en CAIT</c:v>
                  </c:pt>
                  <c:pt idx="59">
                    <c:v>Convenio con Geminella para el Servicio de Esparcimiento Pasacalles dentro de las Actividades Propias de las Fiestas Navideñas 2015</c:v>
                  </c:pt>
                  <c:pt idx="60">
                    <c:v>Convenio con Geminella para el Servicio de Esparcimiento del Parque Infantil de la Navidad Ilusión</c:v>
                  </c:pt>
                  <c:pt idx="61">
                    <c:v>Convenio para la Incorporación del Cuerpo de Policía Local al Sistema de Seguimiento Integral de los Casos de Violencia de Género</c:v>
                  </c:pt>
                  <c:pt idx="62">
                    <c:v>Convenio con CM Europa para la Organización del Proyecto de la V Edición de la QDD Tuitera de los Enamorados de los Aceites de Oliva Vírgenes Extras</c:v>
                  </c:pt>
                  <c:pt idx="63">
                    <c:v>Convenio para el Tratamiento a Familias con Menores en Situación de Riesgo o Desprotección</c:v>
                  </c:pt>
                  <c:pt idx="64">
                    <c:v>Convenio de Prácticas del IES Fuentezuelas 2016</c:v>
                  </c:pt>
                  <c:pt idx="65">
                    <c:v>Convenio para el Proyecto del IX Congreso OLEARUM</c:v>
                  </c:pt>
                  <c:pt idx="66">
                    <c:v>Convenio con IBERDROLA para Evitar la Suspensión del Suministro de Agua</c:v>
                  </c:pt>
                  <c:pt idx="67">
                    <c:v>Convenio con ENDESA para Evitar la Suspensión del Suministro de Electricidad</c:v>
                  </c:pt>
                  <c:pt idx="68">
                    <c:v>Convenio para la Organización del Circuito de Letras Minúsculas y Letras Jóvenes</c:v>
                  </c:pt>
                  <c:pt idx="69">
                    <c:v>Convenio de la Junta de Andalucía, Fundación Santa María la Real y Fundación Telefónica para la Implantación del Proyecto Lanzaderas de Empleo</c:v>
                  </c:pt>
                  <c:pt idx="70">
                    <c:v>Convenio I Jornadas sobre Alternativas Saludables Yoga</c:v>
                  </c:pt>
                  <c:pt idx="71">
                    <c:v>Convenio con Cajasur para la Contribución Económica para la Consecución del Proyecto del Centro La Peña</c:v>
                  </c:pt>
                  <c:pt idx="72">
                    <c:v>Convenio para la Organización de los XXXII Internacionales de Tenis</c:v>
                  </c:pt>
                  <c:pt idx="73">
                    <c:v>Convenio para la Canalización de Concesión de Subvención Nominativa al Club de Tenis Martos para los XXXII Internacionales ITF FUTURES 2016</c:v>
                  </c:pt>
                  <c:pt idx="74">
                    <c:v>Convenio con la Organización East West para el Fomento de la Recogida y Selección en Origen de la Ropa Usada</c:v>
                  </c:pt>
                  <c:pt idx="75">
                    <c:v>Contribución económica para la publicación de los números 38 y 39 de la Revista ALDABA nº 38 y 39</c:v>
                  </c:pt>
                  <c:pt idx="76">
                    <c:v>Convenio para la Organización de la 12ª Edición de Vértigo Estival</c:v>
                  </c:pt>
                  <c:pt idx="77">
                    <c:v>Convenio con la Sepulvedana para el Desarrollo del Programa de Atención Social para Transeúntes</c:v>
                  </c:pt>
                  <c:pt idx="78">
                    <c:v>Convenio para el Programa Operativo de Empleo Juvenil de la Cruz Roja</c:v>
                  </c:pt>
                  <c:pt idx="79">
                    <c:v>Convenio para la Realización de Eventos en la 10ª Semana de Música Sacra de Martos 2016</c:v>
                  </c:pt>
                  <c:pt idx="80">
                    <c:v>Convenio con la ASEM para la Organización de la XI Edición de la Feria de la Tapa 2016</c:v>
                  </c:pt>
                  <c:pt idx="81">
                    <c:v>Convenio para la Realización de Prácticas Formativas No Laborables Previstas en el Programa Operativo de Empleo Juvenil de la Cruz Roja</c:v>
                  </c:pt>
                  <c:pt idx="82">
                    <c:v>Convenio para la Canalización de Concesión de Subvención Nominativa a la Asociación Empresarial Marteña (ASEM) para la Campaña de Navidad</c:v>
                  </c:pt>
                  <c:pt idx="83">
                    <c:v>Convenio del Circuito Ronda Andaluza del Libro 2016</c:v>
                  </c:pt>
                  <c:pt idx="84">
                    <c:v>Convenio para la Prestación Mutua de Soluciones Básicas de la Administración Electrónica</c:v>
                  </c:pt>
                  <c:pt idx="85">
                    <c:v>Convenio para el Programa Operativo FEDER Desarrollo Sostenible y Estrategia DUSI</c:v>
                  </c:pt>
                  <c:pt idx="86">
                    <c:v>Convenio de Colaboración en la Prestación del Servicio de Protección Civil</c:v>
                  </c:pt>
                  <c:pt idx="87">
                    <c:v>Convenio de Adhesión al Programa Enrédate, Red Andaluza de Teatros Públicos</c:v>
                  </c:pt>
                  <c:pt idx="88">
                    <c:v>Convenio con CM Europa para la Organización del Proyecto de la V Edición de la QDD Tuitera de los Enamorados de los Aceites de Oliva Vírgenes Extras</c:v>
                  </c:pt>
                  <c:pt idx="89">
                    <c:v>Convenio para la Representación de espectáculos, Programa PLATEA</c:v>
                  </c:pt>
                  <c:pt idx="90">
                    <c:v>Convenio con la Fundación Caja Rural de Jaén para la Realización de Visitas Guiadas para la Actividad la Rural Patrimonio</c:v>
                  </c:pt>
                  <c:pt idx="91">
                    <c:v>Convenio para las Prácticas del IES Álvarez Cubero 2017</c:v>
                  </c:pt>
                  <c:pt idx="92">
                    <c:v>Convenio para las Prácticas del IES Fuentezuelas 2017</c:v>
                  </c:pt>
                  <c:pt idx="93">
                    <c:v>Convenio para las prácticas del IES San Felipe Neri 2017</c:v>
                  </c:pt>
                  <c:pt idx="94">
                    <c:v>Convenio para las prácticas de la Universidad de Jaén 2017</c:v>
                  </c:pt>
                  <c:pt idx="95">
                    <c:v>Convenio para la Construcción de Acopio y Transferencia de RCD's de Pequeñas Obras Domiciliarias y Obras Menores</c:v>
                  </c:pt>
                  <c:pt idx="96">
                    <c:v>Convenio para la Concesión de Ayudas a las Familias para el Fomento de la Escolarización en el Primer Ciclo de Educación Infantil</c:v>
                  </c:pt>
                  <c:pt idx="97">
                    <c:v>Convenio para el Programa de Tratamiento a Familias con Menores en Situación de Riesgo o Desprotección</c:v>
                  </c:pt>
                  <c:pt idx="98">
                    <c:v>Convenio para la Canalización de Concesión de Subvención Nominativa al Club de Tenis Martos para los XXXIII Internacionales ITF FUTURES 2017</c:v>
                  </c:pt>
                  <c:pt idx="99">
                    <c:v>Convenio para la Cesión Gratuita de la Parcela de Propiedad Municipal en el Antiguo SUNP para el IES Fernando III</c:v>
                  </c:pt>
                  <c:pt idx="100">
                    <c:v>Concesión para la Participación en Actividades Formativas del CEMCI</c:v>
                  </c:pt>
                  <c:pt idx="101">
                    <c:v>Convenio para la Canalización de Subvención Nominativa a la Asociación Vértigo Cultural para el 13º Vértigo Estival 2017</c:v>
                  </c:pt>
                  <c:pt idx="102">
                    <c:v>Convenio para la Realización de Prácticas Formativas No Laborales del Programa Más Empleo de la Caixa 2017-2023</c:v>
                  </c:pt>
                  <c:pt idx="103">
                    <c:v>Convenio con la Caja Rural de Jaén para la Publicación de los Números 40 y 41 de la Revista Aldaba</c:v>
                  </c:pt>
                  <c:pt idx="104">
                    <c:v>Convenio de Adhesión al Programa Enrédate, Red Andaluza de Teatros Públicos</c:v>
                  </c:pt>
                  <c:pt idx="105">
                    <c:v>Convenio para la Prestación de los Servicios de Promoción de la Autonomía Personal y Prevención de la Dependencia a Personas Reconocidas en Grado I</c:v>
                  </c:pt>
                  <c:pt idx="106">
                    <c:v>Convenio para la Canalización de Concesión de Subvención Nominativa a la Asociación Empresarial Marteña (ASEM) para la Campaña de Navidad</c:v>
                  </c:pt>
                  <c:pt idx="107">
                    <c:v>Convenio para la Realización de Eventos en la 11ª Semana de Música Sacra de Martos 2017</c:v>
                  </c:pt>
                  <c:pt idx="108">
                    <c:v>Convenio para la Construcción de Acopio y Transferencia de RCD's de Pequeñas Obras Domiciliarias y Obras Menores</c:v>
                  </c:pt>
                  <c:pt idx="109">
                    <c:v>Convenio para Mejora del funcionamiento de los Centros Rurales de acceso público a Internet (Monte Lope Álvarez) de Martos y puesta en Marta de la dinamización de los mismos.</c:v>
                  </c:pt>
                  <c:pt idx="110">
                    <c:v>Acuerdo de Cooperación para la ejecución de obras menores en el Acuertalamiento de Martos.</c:v>
                  </c:pt>
                  <c:pt idx="111">
                    <c:v>Convenio de colaboración en materia de prácticas profesionales no laborales </c:v>
                  </c:pt>
                  <c:pt idx="112">
                    <c:v>Acuerdo de Colaboración formativa entre el Centro Docente y el Centro de Trabajo para la Formación en Centrods de Trabajo.</c:v>
                  </c:pt>
                  <c:pt idx="113">
                    <c:v>Convenio de Adhesión al Programa Enrédate, Red Andaluza de Teatros Públicos</c:v>
                  </c:pt>
                  <c:pt idx="114">
                    <c:v>Acuerdo Colaboración Formativa entre el Centro Docente y el Centro de Trabajo para la Formación en Centros de Trabajo IES Acebuche</c:v>
                  </c:pt>
                  <c:pt idx="115">
                    <c:v>Convenio Urbanístico para la Obtención Anticipada de Terrenos Destinados a Dotaciones Públicas</c:v>
                  </c:pt>
                  <c:pt idx="116">
                    <c:v>Convenio para la Canalización  de Concesión de Subvención Nominativa Club Tenis Martos para los XXXIV Internacionales de Tenis itf futures 2018</c:v>
                  </c:pt>
                  <c:pt idx="117">
                    <c:v>Convenio para la Canalización de Concesión de Subvención Nominativa a la Asociación Vértigo Cultural para el 14º Vértigo Estival 2018</c:v>
                  </c:pt>
                  <c:pt idx="118">
                    <c:v>Convenio de Cooperacion entre la Consejeria de Educación de la Junta de Andalucia  y Excmo. Ayuntamiento de Martos para Uso de Instalaciones Centros Institutos y Colegios</c:v>
                  </c:pt>
                  <c:pt idx="119">
                    <c:v>Convenio Colaboración Universidad De Granada 2018</c:v>
                  </c:pt>
                  <c:pt idx="120">
                    <c:v>Convenio Colaboración Universidad de Sevilla 2018</c:v>
                  </c:pt>
                  <c:pt idx="121">
                    <c:v>Convenio con la Caja Rural de Jaén para la Publicación de los Números 42 y 43 de la Revista Aldaba</c:v>
                  </c:pt>
                  <c:pt idx="122">
                    <c:v>Convenio para el Desarrollo del Modulo de Practicas Limpieza de Superficies y Mobiliario</c:v>
                  </c:pt>
                  <c:pt idx="123">
                    <c:v>Convenio para el Desarrollo del Módulo de Prácticas Dinamizacion de Actividades Tiempo Libre Educativo Infantil Juvenil</c:v>
                  </c:pt>
                  <c:pt idx="124">
                    <c:v> Acuerdo Colaboracion Formativa IES San Felipe Neri</c:v>
                  </c:pt>
                  <c:pt idx="125">
                    <c:v>Convenio Canalizacion Concesion Subvencion Nominativa Asociacion Empresarial Marteña</c:v>
                  </c:pt>
                  <c:pt idx="126">
                    <c:v> Convenio Colaboracion Cooperativismo Trabajo Creacion y Fomento de Empleo Localidad</c:v>
                  </c:pt>
                  <c:pt idx="127">
                    <c:v> Convenio Cesion Titularidad de Diversos Contenedores Almacenamiento de Residuos Construccion</c:v>
                  </c:pt>
                  <c:pt idx="128">
                    <c:v>Convenio Colaboracion Recaudacion Fondos Desarrollo Romeria Arreglo de Ermita San Bartolome</c:v>
                  </c:pt>
                  <c:pt idx="129">
                    <c:v>Convenio para el Desarrollo de Politicas en Materia de Sociedad de la Informacion</c:v>
                  </c:pt>
                  <c:pt idx="130">
                    <c:v>Convenio Colaboración en la Gestión Ayudas para Alquiler Vivienda Habitual Personas en Situación Vulnerabilidad, con Ingresos Limitados y a Jóvenes</c:v>
                  </c:pt>
                  <c:pt idx="131">
                    <c:v>Convenio Cooperacion para Colaboracion Servicios Extincion Incendios</c:v>
                  </c:pt>
                  <c:pt idx="132">
                    <c:v>Acuerdo Colaboración Ayunt. Martos y Union Profesionales y Trabajadores Autonomos de Andalucia</c:v>
                  </c:pt>
                  <c:pt idx="133">
                    <c:v>Convenio Colaboración Agencia Andaluza de Instituciones Culturales y Excmo. Ayuntamiento Martos Circuitos Literarios</c:v>
                  </c:pt>
                  <c:pt idx="134">
                    <c:v>Convenio  de Encomienda de Gestión para Prestación del Servicio de Prevencion y Extincion Incendios y Salvamento Municipios</c:v>
                  </c:pt>
                  <c:pt idx="135">
                    <c:v>Convenio Adhesión Programa Enredate,Red Andaluza de teatros Públicos 1º semestre 2019</c:v>
                  </c:pt>
                  <c:pt idx="136">
                    <c:v>Protocolo Actuacion Empresa Transporte Viajeros Carretera (CAMBUS S.L) Atencion Social Transeuntes</c:v>
                  </c:pt>
                  <c:pt idx="137">
                    <c:v>Convenio Colaboración Formativa I.E.S. Miguel Sánchez López</c:v>
                  </c:pt>
                  <c:pt idx="138">
                    <c:v>Acuerdo Marco entre Comite Olimpico Español y Ayto. Martos Centro Estudios Olimpicos</c:v>
                  </c:pt>
                  <c:pt idx="139">
                    <c:v>Convenio Colaboracion Formativa IES Acebuche</c:v>
                  </c:pt>
                  <c:pt idx="140">
                    <c:v>Acuerdo Colaboracion fundacion unicaja jaen ( Revista EL NAZARENO)</c:v>
                  </c:pt>
                  <c:pt idx="141">
                    <c:v>Prorroga Convenio Programa de Tratamiento a Familias con Menores en Situación de Riesgo o Desprotección</c:v>
                  </c:pt>
                  <c:pt idx="142">
                    <c:v>Convenio Canalización Concesion Subvencion ASEM desarrollo Plan Anual Actividades y Mantenimiento Sede</c:v>
                  </c:pt>
                  <c:pt idx="143">
                    <c:v>Convenio Canalizacion Subvencion Asociación Vertigo Cultural XV Vertigo Estival 2019</c:v>
                  </c:pt>
                  <c:pt idx="144">
                    <c:v>Convenio Canalizacion Subvencion Parroquia Santa Marta Restauracion Pinturas Capilla de Jesús</c:v>
                  </c:pt>
                  <c:pt idx="145">
                    <c:v>Convenio Canalizacion Concesion Subvencion Club Tenis Martos XXXV Internacionales Tenis 2019</c:v>
                  </c:pt>
                  <c:pt idx="146">
                    <c:v>Convenio Colaboracion en Materia de Gestion Catastral</c:v>
                  </c:pt>
                  <c:pt idx="147">
                    <c:v>Convenio Red Nacional Ferrocarriles Españoles</c:v>
                  </c:pt>
                  <c:pt idx="148">
                    <c:v>Convenio colaboracion en materia catastral</c:v>
                  </c:pt>
                  <c:pt idx="149">
                    <c:v>Convenio Red Nacional Ferrocarriles Españoles RENFE</c:v>
                  </c:pt>
                  <c:pt idx="150">
                    <c:v>Convenio construccion cubierta piscina</c:v>
                  </c:pt>
                  <c:pt idx="151">
                    <c:v>Convenio colaboracion Formacion en Centros de Trabajo</c:v>
                  </c:pt>
                  <c:pt idx="152">
                    <c:v>Acuerdo Plan Estatal  de Vivienda y Rehabilitacion 2009-2012</c:v>
                  </c:pt>
                  <c:pt idx="153">
                    <c:v>Covenio Restauracion Ermita Santa Lucia</c:v>
                  </c:pt>
                  <c:pt idx="154">
                    <c:v>Convenio Subvencion Leonardo Da Vinci</c:v>
                  </c:pt>
                  <c:pt idx="155">
                    <c:v>Addenda convenio programa Ateneas proximidad para PYMES</c:v>
                  </c:pt>
                  <c:pt idx="156">
                    <c:v>Convenio colaboracion asociacion artistico cultural Maestro Soler</c:v>
                  </c:pt>
                  <c:pt idx="157">
                    <c:v>Convenio adhesion circuito de espacios escenicos andaluces</c:v>
                  </c:pt>
                  <c:pt idx="158">
                    <c:v>Convenio colaboracion deportes Luque y Meson Reales Utilizacion Vestuario deportivo</c:v>
                  </c:pt>
                  <c:pt idx="159">
                    <c:v>Convenio colaboracion Practicas Profesionales Empresa  Pulimold S.L.</c:v>
                  </c:pt>
                  <c:pt idx="160">
                    <c:v>Convenio colaboracion curso taller Internacional sobre conversación  Martos Project 2012</c:v>
                  </c:pt>
                  <c:pt idx="161">
                    <c:v>Addenda convenio ayudas economicas familiares para atencion al niño</c:v>
                  </c:pt>
                  <c:pt idx="162">
                    <c:v>Convenio programa Prevencion, Seguimiento Y control absentismo escolar y atencion alumnado inmigrante</c:v>
                  </c:pt>
                  <c:pt idx="163">
                    <c:v>Addenda programa Antenas proximidad PYMES</c:v>
                  </c:pt>
                  <c:pt idx="164">
                    <c:v>Convenio de colaboracion programa andaluz defensa de la vivienda</c:v>
                  </c:pt>
                  <c:pt idx="165">
                    <c:v>Convenio recogida de residuos de aparatos de alumbrado</c:v>
                  </c:pt>
                  <c:pt idx="166">
                    <c:v>Addenda convenio gestion y ejecucion urbanistica  del SUS-I.1 Cañada de la fuente  2º fase</c:v>
                  </c:pt>
                  <c:pt idx="167">
                    <c:v>Convenio marco Animacion Cultural</c:v>
                  </c:pt>
                  <c:pt idx="168">
                    <c:v>Convenio Colaboracion Taller Danza</c:v>
                  </c:pt>
                  <c:pt idx="169">
                    <c:v>Convenio Colaboracion Taller Teatro</c:v>
                  </c:pt>
                  <c:pt idx="170">
                    <c:v>Convenio colaboracion asociacion empresarial marteña</c:v>
                  </c:pt>
                  <c:pt idx="171">
                    <c:v>Convenio colaboracion programa prevencion, seguimiento y control absentismo escolar y atencion alumnado inmigrante</c:v>
                  </c:pt>
                  <c:pt idx="172">
                    <c:v>Clausula Adicional Prorroga Convenio Atencion Infantil Temprana</c:v>
                  </c:pt>
                  <c:pt idx="173">
                    <c:v>Convenio Fomento empleabilidad de mujeres desempleadas</c:v>
                  </c:pt>
                  <c:pt idx="174">
                    <c:v>Convenio Colaboracion con Asociacion Artistico Musical Maestro Soler</c:v>
                  </c:pt>
                  <c:pt idx="175">
                    <c:v>Convenio adecuacion urbana del entorno del castillo Iniciativa Ciudad Amable</c:v>
                  </c:pt>
                  <c:pt idx="176">
                    <c:v>Acuerdo delegación facultades prestación servicio gestión del punto de acopio de RCD'S de obra menor</c:v>
                  </c:pt>
                  <c:pt idx="177">
                    <c:v>Acuerdo de delegación de las facultades de prestacion del servicio público de abastecimiento de agua en alta del ayto de Martos</c:v>
                  </c:pt>
                  <c:pt idx="178">
                    <c:v>Acuerdo denuncia convenio suscrito con Confederación Hidrográfica Guadalquivir sobre sistema abastecimiento Víboras</c:v>
                  </c:pt>
                  <c:pt idx="179">
                    <c:v>Convenio de subvención en el marco del mecanismo "CONECTAR EUROPA" (MCE)</c:v>
                  </c:pt>
                  <c:pt idx="180">
                    <c:v>Convenio de colaboracion practicas no laborales en empresas acogidos a la orden 12 de mayo de 2018</c:v>
                  </c:pt>
                  <c:pt idx="181">
                    <c:v>Convenio de colaboracion practicas no laborales en empresas acogidos a la orden 12 de mayo de 2018</c:v>
                  </c:pt>
                  <c:pt idx="182">
                    <c:v>Convenio de colaboracion practicas no laborales en empresas acogidos a la orden 12 de mayo de 2018</c:v>
                  </c:pt>
                  <c:pt idx="183">
                    <c:v>Convenio de colaboracion practicas no laborales en empresas acogidos a la orden 12 de mayo de 2018</c:v>
                  </c:pt>
                  <c:pt idx="184">
                    <c:v>Convenio de colaboracion practicas no laborales en empresas acogidos a la orden 12 de mayo de 2018</c:v>
                  </c:pt>
                  <c:pt idx="185">
                    <c:v>Convenio de colaboracion practicas no laborales en empresas acogidos a la orden 12 de mayo de 2018</c:v>
                  </c:pt>
                  <c:pt idx="186">
                    <c:v>Convenio de colaboracion practicas no laborales en empresas acogidos a la orden 12 de mayo de 2018</c:v>
                  </c:pt>
                  <c:pt idx="187">
                    <c:v>Convenio de colaboracion practicas no laborales en empresas acogidos a la orden 12 de mayo de 2018</c:v>
                  </c:pt>
                  <c:pt idx="188">
                    <c:v>Convenio de colaboracion practicas no laborales en empresas acogidos a la orden 12 de mayo de 2018</c:v>
                  </c:pt>
                  <c:pt idx="189">
                    <c:v>Convenio de colaboracion practicas no laborales en empresas acogidos a la orden 12 de mayo de 2018</c:v>
                  </c:pt>
                  <c:pt idx="190">
                    <c:v>Convenio de colaboracion practicas no laborales en empresas acogidos a la orden 12 de mayo de 2018</c:v>
                  </c:pt>
                  <c:pt idx="191">
                    <c:v>Convenio de colaboracion practicas no laborales en empresas acogidos a la orden 12 de mayo de 2018</c:v>
                  </c:pt>
                  <c:pt idx="192">
                    <c:v>Convenio de colaboracion practicas no laborales en empresas acogidos a la orden 12 de mayo de 2018</c:v>
                  </c:pt>
                  <c:pt idx="193">
                    <c:v>Convenio de colaboracion practicas no laborales en empresas acogidos a la orden 12 de mayo de 2018</c:v>
                  </c:pt>
                  <c:pt idx="194">
                    <c:v>Convenio de colaboracion practicas no laborales en empresas acogidos a la orden 12 de mayo de 2018</c:v>
                  </c:pt>
                  <c:pt idx="195">
                    <c:v>Convenio de colaboracion practicas no laborales en empresas acogidos a la orden 12 de mayo de 2018</c:v>
                  </c:pt>
                  <c:pt idx="196">
                    <c:v>Convenio Adhesión Programa Enredate,Red Andaluza de teatros Públicos 2º semestre 2019</c:v>
                  </c:pt>
                  <c:pt idx="197">
                    <c:v>Convenio de colaboracion practicas no laborales en empresas acogidos a la orden 12 de mayo de 2018</c:v>
                  </c:pt>
                  <c:pt idx="198">
                    <c:v>Convenio de colaboracion practicas no laborales en empresas acogidos a la orden 12 de mayo de 2018</c:v>
                  </c:pt>
                  <c:pt idx="199">
                    <c:v>Convenio de colaboracion practicas no laborales en empresas acogidos a la orden 12 de mayo de 2018</c:v>
                  </c:pt>
                  <c:pt idx="200">
                    <c:v>Convenio de colaboracion practicas no laborales en empresas acogidos a la orden 12 de mayo de 2018</c:v>
                  </c:pt>
                  <c:pt idx="201">
                    <c:v>Convenio de colaboracion practicas no laborales en empresas acogidos a la orden 12 de mayo de 2018</c:v>
                  </c:pt>
                  <c:pt idx="202">
                    <c:v>Convenio de colaboracion practicas no laborales en empresas acogidos a la orden 12 de mayo de 2018</c:v>
                  </c:pt>
                  <c:pt idx="203">
                    <c:v>Convenio de colaboracion practicas no laborales en empresas acogidos a la orden 12 de mayo de 2018</c:v>
                  </c:pt>
                  <c:pt idx="204">
                    <c:v>Convenio de colaboracion practicas no laborales en empresas acogidos a la orden 12 de mayo de 2018</c:v>
                  </c:pt>
                  <c:pt idx="205">
                    <c:v>Convenio de colaboración para la liquidación y recaudación de la contribución especial para el establecimiento, la mejora y la ampliación del servicio de extinción de incendios</c:v>
                  </c:pt>
                  <c:pt idx="206">
                    <c:v>Convenio de colaboracion practicas no laborales en empresas acogidos a la orden 12 de mayo de 2018</c:v>
                  </c:pt>
                  <c:pt idx="207">
                    <c:v>Convenio de colaboracion practicas no laborales en empresas acogidos a la orden 12 de mayo de 2018</c:v>
                  </c:pt>
                  <c:pt idx="208">
                    <c:v>Convenio de colaboracion practicas no laborales en empresas acogidos a la orden 12 de mayo de 2018</c:v>
                  </c:pt>
                  <c:pt idx="209">
                    <c:v>Convenio de colaboracion practicas no laborales en empresas acogidos a la orden 12 de mayo de 2018</c:v>
                  </c:pt>
                  <c:pt idx="210">
                    <c:v>Convenio de colaboracion practicas no laborales en empresas acogidos a la orden 12 de mayo de 2018</c:v>
                  </c:pt>
                  <c:pt idx="211">
                    <c:v>Convenio de colaboracion practicas no laborales en empresas acogidos a la orden 12 de mayo de 2018</c:v>
                  </c:pt>
                  <c:pt idx="212">
                    <c:v>Convenio de colaboracion practicas no laborales en empresas acogidos a la orden 12 de mayo de 2018</c:v>
                  </c:pt>
                  <c:pt idx="213">
                    <c:v>Convenio de colaboracion practicas no laborales en empresas acogidos a la orden 12 de mayo de 2018</c:v>
                  </c:pt>
                  <c:pt idx="214">
                    <c:v>Convenio de colaboracion practicas no laborales en empresas acogidos a la orden 12 de mayo de 2018</c:v>
                  </c:pt>
                  <c:pt idx="215">
                    <c:v>Convenio de colaboracion practicas no laborales en empresas acogidos a la orden 12 de mayo de 2018</c:v>
                  </c:pt>
                  <c:pt idx="216">
                    <c:v>Convenio de colaboracion practicas no laborales en empresas acogidos a la orden 12 de mayo de 2018</c:v>
                  </c:pt>
                  <c:pt idx="217">
                    <c:v>Convenio de colaboracion practicas no laborales en empresas acogidos a la orden 12 de mayo de 2018</c:v>
                  </c:pt>
                  <c:pt idx="218">
                    <c:v>Convenio de colaboracion practicas no laborales en empresas acogidos a la orden 12 de mayo de 2018</c:v>
                  </c:pt>
                  <c:pt idx="219">
                    <c:v>Convenio de colaboracion practicas no laborales en empresas acogidos a la orden 12 de mayo de 2018</c:v>
                  </c:pt>
                  <c:pt idx="220">
                    <c:v>Convenio de colaboracion practicas no laborales en empresas acogidos a la orden 12 de mayo de 2018</c:v>
                  </c:pt>
                  <c:pt idx="221">
                    <c:v>Convenio  de Colaboración  con Fundación Caja Rural de Jaen para la publicacion  del nº 45 de la Revista Aldaba</c:v>
                  </c:pt>
                  <c:pt idx="222">
                    <c:v>Convenio para la Prestación del Servicio de Ayuda a Domicilio como Prestación del Sistema para la Autonomía y Atención a la Dependencia.</c:v>
                  </c:pt>
                  <c:pt idx="223">
                    <c:v>Convenio  Concesion Subvencion Nominativa Celebración del XIX Congreso Andaluz de Hermandades y Cofradias Sagrada Entrada de Jesus en Jerusalen</c:v>
                  </c:pt>
                  <c:pt idx="224">
                    <c:v>Convenio de colaboracion practicas no laborales en empresas acogidos a la orden 12 de mayo de 2018</c:v>
                  </c:pt>
                  <c:pt idx="225">
                    <c:v>Convenio de colaboracion practicas no laborales en empresas acogidos a la orden 12 de mayo de 2018</c:v>
                  </c:pt>
                  <c:pt idx="226">
                    <c:v>Convenio de colaboracion practicas no laborales en empresas acogidos a la orden 12 de mayo de 2018</c:v>
                  </c:pt>
                  <c:pt idx="227">
                    <c:v>Convenio de colaboracion practicas no laborales en empresas acogidos a la orden 12 de mayo de 2018</c:v>
                  </c:pt>
                  <c:pt idx="228">
                    <c:v>Convenio de colaboracion practicas no laborales en empresas acogidos a la orden 12 de mayo de 2018</c:v>
                  </c:pt>
                  <c:pt idx="229">
                    <c:v>Convenio de Cooperacion Educativa de Prácticas Profesionales de universidad nacional de educacion a distancia. UNED</c:v>
                  </c:pt>
                  <c:pt idx="230">
                    <c:v>Convenio Colaboracion Para el Desarrollo de Proyecto de Formacion Profesional Dual, Centro docente EFA EL SOTO</c:v>
                  </c:pt>
                  <c:pt idx="231">
                    <c:v>Convenio Colaboracion para el Desarrollo  Conjunto del Servicio de Atencion Especializada en Regimen Residencial para Personas con Discapacidad en Situacion de Dependencia. RACO</c:v>
                  </c:pt>
                  <c:pt idx="232">
                    <c:v>Convenio Adhesion al Acuerdo entre Federacion Española de Municipios y Provincias y SAREB relativo a la Gestion de los Tributos Locales</c:v>
                  </c:pt>
                  <c:pt idx="233">
                    <c:v>Convenio Colaboracion Formativa para la Formacion en Centros de Trabajo, I.E.S. Arroyo de la miel</c:v>
                  </c:pt>
                  <c:pt idx="234">
                    <c:v>Convenio para la Canalizacion de Concesion de Subvencion Nominativa a la Peña Flamenca de Martos</c:v>
                  </c:pt>
                  <c:pt idx="235">
                    <c:v>Acuerdo Delegación Facultades Prestacion del Servicio de Recogida de Pilas</c:v>
                  </c:pt>
                  <c:pt idx="236">
                    <c:v>Convenio Colaboracion Formativa para la Formacion en Centros de Trabajo, I.E.S. Acebuche</c:v>
                  </c:pt>
                  <c:pt idx="237">
                    <c:v>Convenio de colaboracion practicas no laborales en empresas acogidos a la orden 12 de mayo de 2018</c:v>
                  </c:pt>
                  <c:pt idx="238">
                    <c:v>Convenio de Colaboracion en el Desarrollo del Programa de Orientación Profesional "Andalucía Orienta 2019".</c:v>
                  </c:pt>
                  <c:pt idx="239">
                    <c:v>Convenio Colaboracion Formativa para la Formacion en Centros de Trabajo, I.E.S. Luis Carrillo de Sotomayor</c:v>
                  </c:pt>
                  <c:pt idx="240">
                    <c:v>Convenio Colaboracion Formativa para la Formacion en Centros de Trabajo, I.E.S. San Felipe Neri</c:v>
                  </c:pt>
                  <c:pt idx="241">
                    <c:v>Convenio Colaboracion Formativa para la Formacion en Centros de Trabajo, I.E.S. San Felipe Neri</c:v>
                  </c:pt>
                  <c:pt idx="242">
                    <c:v>Acuerdo Colaboracion Fundación Unicaja Jaen ( Revista NAZARENO)</c:v>
                  </c:pt>
                  <c:pt idx="243">
                    <c:v>Acuerdo Delegación de Facultades de Prestación del Servicio Punto Limpio y  Ampliación Punto Limpio Movil a Las Casillas Y Monte Lope Alvarez</c:v>
                  </c:pt>
                  <c:pt idx="244">
                    <c:v>Convenio de colaboracion practicas no laborales en empresas acogidos a la orden 12 de mayo de 2018</c:v>
                  </c:pt>
                  <c:pt idx="245">
                    <c:v>Convenio  de Colaboración  con Conserjería de Fomento, Infraestructuras y Ordenación del Territorio para la ejecución y financiación de obras dentro de la iniciativa ciudad amable</c:v>
                  </c:pt>
                  <c:pt idx="246">
                    <c:v>Convenio de colaboracion practicas no laborales en empresas acogidos a la orden 12 de mayo de 2018</c:v>
                  </c:pt>
                  <c:pt idx="247">
                    <c:v>Convenio de colaboracion practicas no laborales en empresas acogidos a la orden 12 de mayo de 2018</c:v>
                  </c:pt>
                  <c:pt idx="248">
                    <c:v>Convenio de colaboracion practicas no laborales en empresas acogidos a la orden 12 de mayo de 2018</c:v>
                  </c:pt>
                  <c:pt idx="249">
                    <c:v>Convenio de colaboracion practicas no laborales en empresas acogidos a la orden 12 de mayo de 2018</c:v>
                  </c:pt>
                  <c:pt idx="250">
                    <c:v>Convenio de colaboración en materia de policía local entre los Ayuntamientos de Martos y Arjona en la provincia de Jaén</c:v>
                  </c:pt>
                  <c:pt idx="251">
                    <c:v>Convenio de colaboración suscrito con FCC Aqualia SA para la gestion del fondo para ayudas al pago de recibos de agua y alcantarillado</c:v>
                  </c:pt>
                  <c:pt idx="252">
                    <c:v>Convenio  de Colaboración  con Fundación Caja Rural de Jaen para la publicacion  del nº 46 y 47 de la Revista Aldaba</c:v>
                  </c:pt>
                  <c:pt idx="253">
                    <c:v>Convenio de colaboracion practicas no laborales en empresas acogidos a la orden 12 de mayo de 2018</c:v>
                  </c:pt>
                  <c:pt idx="254">
                    <c:v>Convenio de colaboracion practicas no laborales en empresas acogidos a la orden 12 de mayo de 2018</c:v>
                  </c:pt>
                  <c:pt idx="255">
                    <c:v>Convenio de colaboracion practicas no laborales en empresas acogidos a la orden 12 de mayo de 2018</c:v>
                  </c:pt>
                  <c:pt idx="256">
                    <c:v>Convenio de colaboracion practicas no laborales en empresas acogidos a la orden 12 de mayo de 2018</c:v>
                  </c:pt>
                  <c:pt idx="257">
                    <c:v>Convenio de colaboracion practicas no laborales en empresas acogidos a la orden 12 de mayo de 2019</c:v>
                  </c:pt>
                  <c:pt idx="258">
                    <c:v>Convenio de colaboracion practicas no laborales en empresas acogidos a la orden 12 de mayo de 2020</c:v>
                  </c:pt>
                  <c:pt idx="259">
                    <c:v>Convenio Colaboracion Formativa para la Formacion en Centros de Trabajo, I.E.S. Luis Carrillo de Sotomayor</c:v>
                  </c:pt>
                  <c:pt idx="260">
                    <c:v>Convenio de Colaboración con la Asociación Felina Huellas Invisibles</c:v>
                  </c:pt>
                  <c:pt idx="261">
                    <c:v>Convenio de Colaboración con Bomberos Formadores para la Realización de Actividades Formativas para Servicio de Extinción y Prevención de Incendios</c:v>
                  </c:pt>
                  <c:pt idx="262">
                    <c:v>Convenio de Colaboración en Materia de Policía Local entre Ayto. de Martos y Ayto. de Fuensanta</c:v>
                  </c:pt>
                  <c:pt idx="263">
                    <c:v>Convenio de colaboración entre Club Deportivo Cultural Deportiva Tuccitana y Martos C.D.</c:v>
                  </c:pt>
                  <c:pt idx="264">
                    <c:v>Convenio de colaboracíon movilidad Universidad de Jaén Erasmus</c:v>
                  </c:pt>
                  <c:pt idx="265">
                    <c:v>Convenio para canalización concesión subvención Martos CD</c:v>
                  </c:pt>
                  <c:pt idx="266">
                    <c:v>Convenio para canalización subvención ASEM bonos 50x50</c:v>
                  </c:pt>
                  <c:pt idx="267">
                    <c:v> Convenio para canalización subvención ASEM plan anual actividades</c:v>
                  </c:pt>
                  <c:pt idx="268">
                    <c:v>Convenio en materia de policia local Ayto. de Martos y Ayto. de Pozo Alcón</c:v>
                  </c:pt>
                  <c:pt idx="269">
                    <c:v>Convenio de Adhesión al Programa Enrédate, Red Andaluza de Teatros Públicos</c:v>
                  </c:pt>
                  <c:pt idx="270">
                    <c:v>Convenio Colaboracion para el Desarrollo  Conjunto del Servicio de Atencion Especializada Terapia Ocupacional para Personas con Discapacidad en Situacion de Dependencia. RACO</c:v>
                  </c:pt>
                  <c:pt idx="271">
                    <c:v>Convenio de Colaboración Centro Educativo El Soto en materia para el desarrollo de formación profesional dual</c:v>
                  </c:pt>
                  <c:pt idx="272">
                    <c:v>Convenio en materia de prácticas  entre Ayto. de Martos y Universidad de Huelva</c:v>
                  </c:pt>
                  <c:pt idx="273">
                    <c:v>Convenio Colaboración Cofradía Jesús Cautivo "75 Aniversario de la Reorganización 1946-2021 de la Cofradía de Nuestro Padre Jesús Cautivo y María Santísima de la Trinidad"</c:v>
                  </c:pt>
                  <c:pt idx="274">
                    <c:v>Convenio Colaboración Excmo. Ayuntamiento de Martos y Universidad de La Rioja en materia de prácticas académicas externas</c:v>
                  </c:pt>
                  <c:pt idx="275">
                    <c:v>Convenio Colaboración Excmo. Ayuntamiento de Martos y Escuela de Tiempo Libre en materia de modulo de práticas de monitor infantil y juvenil</c:v>
                  </c:pt>
                  <c:pt idx="276">
                    <c:v>Convenio Colaboración Agencia Andaluza de Instituciones Culturales "Circuito Literario Andaluz"</c:v>
                  </c:pt>
                  <c:pt idx="277">
                    <c:v>Convenio de Colaboración Centro Educativo IES Jabalcuz en materia de formación práctica en centros de trabajo para el alumnado matriculado</c:v>
                  </c:pt>
                  <c:pt idx="278">
                    <c:v>Convenio de Adhesión Red Andaluza Teatros Públicos de la Agencia Andaluza de Instituciones Culturales "Enredate"</c:v>
                  </c:pt>
                  <c:pt idx="279">
                    <c:v>Convenio de Colaboración con Diputacion de Jaén Programa "Andalucía Orienta"</c:v>
                  </c:pt>
                  <c:pt idx="280">
                    <c:v>Convenio para la Canalización de Subvención Peña Flamenca de Martos</c:v>
                  </c:pt>
                  <c:pt idx="281">
                    <c:v>Convenio de Colaboración Agencia Pública Andaluza de Educación y E.I. Virgel del Pilar para Ayuda a la Escolarización</c:v>
                  </c:pt>
                  <c:pt idx="282">
                    <c:v>Convenio de  Colaboración  Centro Docente  I.E.S. ACEBUCHE en materia formativa en centro docente y centros de trabajo</c:v>
                  </c:pt>
                  <c:pt idx="283">
                    <c:v>Convenio de  Colaboración  Centro Docente  I.E.S. San Felipe Neri en materia formativa en centro docente y centros de trabajo</c:v>
                  </c:pt>
                  <c:pt idx="284">
                    <c:v>Convenio Colaboración Centro Docente I.E.S. Miguel Sánchez López para la formación en centros de trabajo</c:v>
                  </c:pt>
                  <c:pt idx="285">
                    <c:v>Convenio Colaboración Centro Docente I.E.S. Auringis para la formación en centros de trabajo</c:v>
                  </c:pt>
                  <c:pt idx="286">
                    <c:v>Convenio de Colaboracion C.D.P. Fundación Albor Linares para la formación en centros de trabajo</c:v>
                  </c:pt>
                  <c:pt idx="287">
                    <c:v>Convenio de Colaboración Consejería de Educación y Deporte de la Junta de Andalucía y Excmo. Ayuntamiento de Martos para el uso de centros educativos</c:v>
                  </c:pt>
                  <c:pt idx="288">
                    <c:v>Convenio de Colaboración entre Agencia Pública Andaluza de Educacion y E.I. Virgen del Pilar para programa ayudas familias para escolarización en el primer ciclo de educación</c:v>
                  </c:pt>
                  <c:pt idx="289">
                    <c:v>Convenio de Adhesión entre Ministerio Derechos Sociales y Agenda 2030 en materia de Difusión e Implantación de SIUSS</c:v>
                  </c:pt>
                  <c:pt idx="290">
                    <c:v>Convenio de Colaboración con Fundación UNICAJA aportación económica Revista "NAZARENO"</c:v>
                  </c:pt>
                </c:lvl>
                <c:lvl>
                  <c:pt idx="0">
                    <c:v>FECHA DURACIÓN</c:v>
                  </c:pt>
                  <c:pt idx="1">
                    <c:v>Cuatro años</c:v>
                  </c:pt>
                  <c:pt idx="2">
                    <c:v>3 años, renovables automáticamente en periodo similar</c:v>
                  </c:pt>
                  <c:pt idx="3">
                    <c:v>VIGENTE</c:v>
                  </c:pt>
                  <c:pt idx="4">
                    <c:v>15/10/2003</c:v>
                  </c:pt>
                  <c:pt idx="5">
                    <c:v>Vigencia indefinida</c:v>
                  </c:pt>
                  <c:pt idx="6">
                    <c:v>Actualmente vigente, prórrogas anuales VIGENTE</c:v>
                  </c:pt>
                  <c:pt idx="7">
                    <c:v>15/10/2006</c:v>
                  </c:pt>
                  <c:pt idx="8">
                    <c:v>Un año, renovable automáticamente cada año</c:v>
                  </c:pt>
                  <c:pt idx="9">
                    <c:v>15/03/2007 prórroga anual automática</c:v>
                  </c:pt>
                  <c:pt idx="10">
                    <c:v>3/12/2008, prorrogable automáticamente/extincion 24/10/2019 </c:v>
                  </c:pt>
                  <c:pt idx="11">
                    <c:v>11/03/2013</c:v>
                  </c:pt>
                  <c:pt idx="12">
                    <c:v>26/03/2010</c:v>
                  </c:pt>
                  <c:pt idx="13">
                    <c:v>31/10/2011</c:v>
                  </c:pt>
                  <c:pt idx="14">
                    <c:v>03/12/2010</c:v>
                  </c:pt>
                  <c:pt idx="15">
                    <c:v>30/11/2014</c:v>
                  </c:pt>
                  <c:pt idx="16">
                    <c:v>22/06/2011</c:v>
                  </c:pt>
                  <c:pt idx="17">
                    <c:v>19/04/2012 renovable automáticamente cada año</c:v>
                  </c:pt>
                  <c:pt idx="18">
                    <c:v>01/07/2011</c:v>
                  </c:pt>
                  <c:pt idx="19">
                    <c:v>30/06/2012</c:v>
                  </c:pt>
                  <c:pt idx="20">
                    <c:v>09/10/2011</c:v>
                  </c:pt>
                  <c:pt idx="21">
                    <c:v>23/12/2011</c:v>
                  </c:pt>
                  <c:pt idx="22">
                    <c:v>05/11/2011</c:v>
                  </c:pt>
                  <c:pt idx="23">
                    <c:v>17/02/2017 prorrogable tácitamente cada año</c:v>
                  </c:pt>
                  <c:pt idx="24">
                    <c:v>16/02/2013 prorrogable tácitamente cada año</c:v>
                  </c:pt>
                  <c:pt idx="25">
                    <c:v>22/02/2012 prorrogable tácitamente cada año</c:v>
                  </c:pt>
                  <c:pt idx="26">
                    <c:v>27/06/2012</c:v>
                  </c:pt>
                  <c:pt idx="27">
                    <c:v>28/06/2012</c:v>
                  </c:pt>
                  <c:pt idx="28">
                    <c:v>14/06/2016 prorrogable de mutuo acuerdo</c:v>
                  </c:pt>
                  <c:pt idx="29">
                    <c:v>Véase Acuerdo 26/04/2012</c:v>
                  </c:pt>
                  <c:pt idx="30">
                    <c:v>19/06/13 prorrogable tácitamente cada año</c:v>
                  </c:pt>
                  <c:pt idx="31">
                    <c:v>30/06/2017</c:v>
                  </c:pt>
                  <c:pt idx="32">
                    <c:v>1 año, prorrogable</c:v>
                  </c:pt>
                  <c:pt idx="33">
                    <c:v>30/05/2014</c:v>
                  </c:pt>
                  <c:pt idx="34">
                    <c:v>Extincion</c:v>
                  </c:pt>
                  <c:pt idx="35">
                    <c:v>13/03/2014</c:v>
                  </c:pt>
                  <c:pt idx="36">
                    <c:v>12/04/2014</c:v>
                  </c:pt>
                  <c:pt idx="37">
                    <c:v>26/06/2014</c:v>
                  </c:pt>
                  <c:pt idx="38">
                    <c:v>30/06/2015</c:v>
                  </c:pt>
                  <c:pt idx="39">
                    <c:v>12/12/2014</c:v>
                  </c:pt>
                  <c:pt idx="40">
                    <c:v>28/11/2014</c:v>
                  </c:pt>
                  <c:pt idx="41">
                    <c:v>14/12/2014</c:v>
                  </c:pt>
                  <c:pt idx="42">
                    <c:v>08/02/2015</c:v>
                  </c:pt>
                  <c:pt idx="43">
                    <c:v>31/12/2015</c:v>
                  </c:pt>
                  <c:pt idx="44">
                    <c:v>Días del festejo</c:v>
                  </c:pt>
                  <c:pt idx="45">
                    <c:v>31/12/2015</c:v>
                  </c:pt>
                  <c:pt idx="46">
                    <c:v>13/02/2016, prorrogable anualmente</c:v>
                  </c:pt>
                  <c:pt idx="47">
                    <c:v>31/12/2015</c:v>
                  </c:pt>
                  <c:pt idx="48">
                    <c:v>31/12/2015 prorrogable 1 año</c:v>
                  </c:pt>
                  <c:pt idx="49">
                    <c:v>22/06/2015</c:v>
                  </c:pt>
                  <c:pt idx="50">
                    <c:v>26/06/2015</c:v>
                  </c:pt>
                  <c:pt idx="51">
                    <c:v>31/12/2016 prorrogable</c:v>
                  </c:pt>
                  <c:pt idx="52">
                    <c:v>06/05/2016 prorrogable tácitamente cada año</c:v>
                  </c:pt>
                  <c:pt idx="53">
                    <c:v>22/05/2015</c:v>
                  </c:pt>
                  <c:pt idx="54">
                    <c:v>18/12/2015</c:v>
                  </c:pt>
                  <c:pt idx="55">
                    <c:v>16/10/2015</c:v>
                  </c:pt>
                  <c:pt idx="56">
                    <c:v>No especifica fecha de vigencia</c:v>
                  </c:pt>
                  <c:pt idx="57">
                    <c:v>26/02/2016</c:v>
                  </c:pt>
                  <c:pt idx="58">
                    <c:v>15/09/2017</c:v>
                  </c:pt>
                  <c:pt idx="59">
                    <c:v>Actividad del día 05/01/2016</c:v>
                  </c:pt>
                  <c:pt idx="60">
                    <c:v>Actividad del día 03/01/2016</c:v>
                  </c:pt>
                  <c:pt idx="61">
                    <c:v>15/01/2020, prorrogable anualmente Actualizado 22/10/2020, JGL</c:v>
                  </c:pt>
                  <c:pt idx="62">
                    <c:v>13 y 14 de febrero 2016</c:v>
                  </c:pt>
                  <c:pt idx="63">
                    <c:v>30/04/2021</c:v>
                  </c:pt>
                  <c:pt idx="64">
                    <c:v>17/06/2016</c:v>
                  </c:pt>
                  <c:pt idx="65">
                    <c:v>31 de marzo y 1 y 2 de abril de 2016</c:v>
                  </c:pt>
                  <c:pt idx="66">
                    <c:v>31/12/2016</c:v>
                  </c:pt>
                  <c:pt idx="67">
                    <c:v>31/12/2016 prorrogable</c:v>
                  </c:pt>
                  <c:pt idx="68">
                    <c:v>31/12/2016</c:v>
                  </c:pt>
                  <c:pt idx="69">
                    <c:v>Plazo establecido en el convenio referido</c:v>
                  </c:pt>
                  <c:pt idx="70">
                    <c:v>Días 17, 18 y 19 de junio</c:v>
                  </c:pt>
                  <c:pt idx="71">
                    <c:v>31/12/2016</c:v>
                  </c:pt>
                  <c:pt idx="72">
                    <c:v>Conclusión del evento</c:v>
                  </c:pt>
                  <c:pt idx="73">
                    <c:v>19/06/2016</c:v>
                  </c:pt>
                  <c:pt idx="74">
                    <c:v>15/6/17 improrrogable</c:v>
                  </c:pt>
                  <c:pt idx="75">
                    <c:v>31/12/2016</c:v>
                  </c:pt>
                  <c:pt idx="76">
                    <c:v>07/08/2016</c:v>
                  </c:pt>
                  <c:pt idx="77">
                    <c:v>01/09/2017</c:v>
                  </c:pt>
                  <c:pt idx="78">
                    <c:v>31/12/2016</c:v>
                  </c:pt>
                  <c:pt idx="79">
                    <c:v>31/03/2017</c:v>
                  </c:pt>
                  <c:pt idx="80">
                    <c:v>02/10/2016</c:v>
                  </c:pt>
                  <c:pt idx="81">
                    <c:v>31/12/2016</c:v>
                  </c:pt>
                  <c:pt idx="82">
                    <c:v>31/01/2017</c:v>
                  </c:pt>
                  <c:pt idx="83">
                    <c:v>31/12/16 prorrogable 1 año</c:v>
                  </c:pt>
                  <c:pt idx="84">
                    <c:v>Vigente</c:v>
                  </c:pt>
                  <c:pt idx="85">
                    <c:v>VIGENTE (Hasta 2020, retroactivo desde 1/1/14)</c:v>
                  </c:pt>
                  <c:pt idx="86">
                    <c:v>30/06/2017</c:v>
                  </c:pt>
                  <c:pt idx="87">
                    <c:v>30/06/2017</c:v>
                  </c:pt>
                  <c:pt idx="88">
                    <c:v>17/02/2017</c:v>
                  </c:pt>
                  <c:pt idx="89">
                    <c:v>31/12/2017</c:v>
                  </c:pt>
                  <c:pt idx="90">
                    <c:v>31/12/2017</c:v>
                  </c:pt>
                  <c:pt idx="91">
                    <c:v>22/06/2017</c:v>
                  </c:pt>
                  <c:pt idx="92">
                    <c:v>16/06/2017</c:v>
                  </c:pt>
                  <c:pt idx="93">
                    <c:v>23/06/2017</c:v>
                  </c:pt>
                  <c:pt idx="94">
                    <c:v>19/05/2017</c:v>
                  </c:pt>
                  <c:pt idx="95">
                    <c:v>2 meses desde la justificación de la subvención</c:v>
                  </c:pt>
                  <c:pt idx="96">
                    <c:v>25/04/2021, renovable por la Ley 38/2003</c:v>
                  </c:pt>
                  <c:pt idx="97">
                    <c:v>30/04/2018</c:v>
                  </c:pt>
                  <c:pt idx="98">
                    <c:v>18/06/2017</c:v>
                  </c:pt>
                  <c:pt idx="99">
                    <c:v>VIGENTE</c:v>
                  </c:pt>
                  <c:pt idx="100">
                    <c:v>22/6/2021  prorrogable 4 años. Prorrogable por cuatro años, hasta el día 7 de julio de 2025</c:v>
                  </c:pt>
                  <c:pt idx="101">
                    <c:v>06/08/2017</c:v>
                  </c:pt>
                  <c:pt idx="102">
                    <c:v>31/12/2017</c:v>
                  </c:pt>
                  <c:pt idx="103">
                    <c:v>31/12/2017</c:v>
                  </c:pt>
                  <c:pt idx="104">
                    <c:v>31/12/2017 Improrrogable</c:v>
                  </c:pt>
                  <c:pt idx="105">
                    <c:v>16/03/2018</c:v>
                  </c:pt>
                  <c:pt idx="106">
                    <c:v>31/01/2018</c:v>
                  </c:pt>
                  <c:pt idx="107">
                    <c:v>31/03/2018</c:v>
                  </c:pt>
                  <c:pt idx="108">
                    <c:v>2 meses desde la justificación de la subvención</c:v>
                  </c:pt>
                  <c:pt idx="109">
                    <c:v>1/01/2020 a 31/12/2021</c:v>
                  </c:pt>
                  <c:pt idx="110">
                    <c:v>un año improrrogable</c:v>
                  </c:pt>
                  <c:pt idx="111">
                    <c:v>8 días</c:v>
                  </c:pt>
                  <c:pt idx="112">
                    <c:v>3 meses</c:v>
                  </c:pt>
                  <c:pt idx="113">
                    <c:v>30/06/2018</c:v>
                  </c:pt>
                  <c:pt idx="114">
                    <c:v>22/06/2018</c:v>
                  </c:pt>
                  <c:pt idx="115">
                    <c:v>INDEFINIDA</c:v>
                  </c:pt>
                  <c:pt idx="116">
                    <c:v>17/06/2018</c:v>
                  </c:pt>
                  <c:pt idx="117">
                    <c:v>05/08/2018</c:v>
                  </c:pt>
                  <c:pt idx="118">
                    <c:v>Curso Escolar 2020/2021</c:v>
                  </c:pt>
                  <c:pt idx="119">
                    <c:v>Un año 05/07/2019 prorrogables tácitamente de forma anual hasta cuatro años</c:v>
                  </c:pt>
                  <c:pt idx="120">
                    <c:v>Un año 05/07/2019 prorrogables tácitamente de forma anual </c:v>
                  </c:pt>
                  <c:pt idx="121">
                    <c:v>31/12/2018</c:v>
                  </c:pt>
                  <c:pt idx="122">
                    <c:v>16 días desde el comienzo de las prácticas</c:v>
                  </c:pt>
                  <c:pt idx="123">
                    <c:v>27 días desde el comienzo de las prácticas</c:v>
                  </c:pt>
                  <c:pt idx="124">
                    <c:v>24/09/2018-21/12/2018</c:v>
                  </c:pt>
                  <c:pt idx="125">
                    <c:v>31/12/2018</c:v>
                  </c:pt>
                  <c:pt idx="126">
                    <c:v>15/10/2019</c:v>
                  </c:pt>
                  <c:pt idx="128">
                    <c:v>31/12/2019</c:v>
                  </c:pt>
                  <c:pt idx="130">
                    <c:v>Finalización Actuaciones</c:v>
                  </c:pt>
                  <c:pt idx="131">
                    <c:v>31/08/2019</c:v>
                  </c:pt>
                  <c:pt idx="132">
                    <c:v>11/12/2019</c:v>
                  </c:pt>
                  <c:pt idx="133">
                    <c:v>31/12/2018</c:v>
                  </c:pt>
                  <c:pt idx="134">
                    <c:v>31/12/2019</c:v>
                  </c:pt>
                  <c:pt idx="135">
                    <c:v>30/06/2019</c:v>
                  </c:pt>
                  <c:pt idx="136">
                    <c:v>07/03/2020</c:v>
                  </c:pt>
                  <c:pt idx="137">
                    <c:v>23/04/2019</c:v>
                  </c:pt>
                  <c:pt idx="138">
                    <c:v>31/12/2019</c:v>
                  </c:pt>
                  <c:pt idx="139">
                    <c:v>25/06/2019</c:v>
                  </c:pt>
                  <c:pt idx="140">
                    <c:v>Públicación</c:v>
                  </c:pt>
                  <c:pt idx="141">
                    <c:v>20/04/2020</c:v>
                  </c:pt>
                  <c:pt idx="142">
                    <c:v>31/12/2019</c:v>
                  </c:pt>
                  <c:pt idx="143">
                    <c:v>04/08/2019</c:v>
                  </c:pt>
                  <c:pt idx="144">
                    <c:v>30/09/2019</c:v>
                  </c:pt>
                  <c:pt idx="145">
                    <c:v>24/06/2019</c:v>
                  </c:pt>
                  <c:pt idx="146">
                    <c:v>12/03/2020</c:v>
                  </c:pt>
                  <c:pt idx="147">
                    <c:v>16/10/2000</c:v>
                  </c:pt>
                  <c:pt idx="148">
                    <c:v>31/12/1999 prorrogable anualmente de manera tácita</c:v>
                  </c:pt>
                  <c:pt idx="149">
                    <c:v>Aprobación nuevo convenio con RENFE y resto de propietarios de la U.E.-21 (ant. Sector 6)</c:v>
                  </c:pt>
                  <c:pt idx="150">
                    <c:v>cumplimiento</c:v>
                  </c:pt>
                  <c:pt idx="151">
                    <c:v>23/07/2010</c:v>
                  </c:pt>
                  <c:pt idx="152">
                    <c:v>31/12/2016 prorrogable por la comision bilateral de seguimiento si fuese necesario</c:v>
                  </c:pt>
                  <c:pt idx="153">
                    <c:v>cumplimiento</c:v>
                  </c:pt>
                  <c:pt idx="154">
                    <c:v>31/07/2013</c:v>
                  </c:pt>
                  <c:pt idx="155">
                    <c:v>31/12/2012</c:v>
                  </c:pt>
                  <c:pt idx="156">
                    <c:v>31/01/2013 prorrogable un año</c:v>
                  </c:pt>
                  <c:pt idx="157">
                    <c:v>28/02/2013</c:v>
                  </c:pt>
                  <c:pt idx="158">
                    <c:v>31/12/2012 prórroga por un año más</c:v>
                  </c:pt>
                  <c:pt idx="159">
                    <c:v>1 año prorrogable en iguales periodos</c:v>
                  </c:pt>
                  <c:pt idx="160">
                    <c:v>30/11/2012</c:v>
                  </c:pt>
                  <c:pt idx="162">
                    <c:v>31/01/2013</c:v>
                  </c:pt>
                  <c:pt idx="163">
                    <c:v>31/12/2013</c:v>
                  </c:pt>
                  <c:pt idx="164">
                    <c:v>4 años, prorrogable anualmente de forma expresa</c:v>
                  </c:pt>
                  <c:pt idx="165">
                    <c:v>1 año, prorrogable automaticamente en periodos de un año</c:v>
                  </c:pt>
                  <c:pt idx="167">
                    <c:v>28/06/2014</c:v>
                  </c:pt>
                  <c:pt idx="168">
                    <c:v>23/09/2014</c:v>
                  </c:pt>
                  <c:pt idx="169">
                    <c:v>2309/2014</c:v>
                  </c:pt>
                  <c:pt idx="170">
                    <c:v>01/11/2014, prorrogable hasta completar 4 años</c:v>
                  </c:pt>
                  <c:pt idx="171">
                    <c:v>15/03/2014</c:v>
                  </c:pt>
                  <c:pt idx="172">
                    <c:v>31/12/2014</c:v>
                  </c:pt>
                  <c:pt idx="173">
                    <c:v>01/11/2014</c:v>
                  </c:pt>
                  <c:pt idx="174">
                    <c:v>31/12/2014,  prorrogable por otro año en las mismas condiciones</c:v>
                  </c:pt>
                  <c:pt idx="175">
                    <c:v>cumplimiento</c:v>
                  </c:pt>
                  <c:pt idx="176">
                    <c:v>30/10/2041</c:v>
                  </c:pt>
                  <c:pt idx="177">
                    <c:v>26/10/2032</c:v>
                  </c:pt>
                  <c:pt idx="178">
                    <c:v>A partir de la asunción por parte de la Diputación de Jaén de la gestión del servicio</c:v>
                  </c:pt>
                  <c:pt idx="179">
                    <c:v>por causas debidamente justificadas por parte del beneficiario o de la agencia</c:v>
                  </c:pt>
                  <c:pt idx="180">
                    <c:v>02/11/2020</c:v>
                  </c:pt>
                  <c:pt idx="181">
                    <c:v>09/09/2019</c:v>
                  </c:pt>
                  <c:pt idx="182">
                    <c:v>12/08/2019</c:v>
                  </c:pt>
                  <c:pt idx="183">
                    <c:v>07/09/2019</c:v>
                  </c:pt>
                  <c:pt idx="184">
                    <c:v>01/07/2019 (interrupción voluntaria)</c:v>
                  </c:pt>
                  <c:pt idx="185">
                    <c:v>09/09/2019</c:v>
                  </c:pt>
                  <c:pt idx="186">
                    <c:v>18/09/2020</c:v>
                  </c:pt>
                  <c:pt idx="187">
                    <c:v>16/11/2019</c:v>
                  </c:pt>
                  <c:pt idx="188">
                    <c:v>02/11/2020</c:v>
                  </c:pt>
                  <c:pt idx="189">
                    <c:v>30/09/2019</c:v>
                  </c:pt>
                  <c:pt idx="190">
                    <c:v>02/11/2020</c:v>
                  </c:pt>
                  <c:pt idx="191">
                    <c:v>31/10/2020</c:v>
                  </c:pt>
                  <c:pt idx="192">
                    <c:v>24/09/2019</c:v>
                  </c:pt>
                  <c:pt idx="193">
                    <c:v>04/10/2019</c:v>
                  </c:pt>
                  <c:pt idx="194">
                    <c:v>23/09/2019</c:v>
                  </c:pt>
                  <c:pt idx="195">
                    <c:v>21/10/2019</c:v>
                  </c:pt>
                  <c:pt idx="196">
                    <c:v>31/12/2019</c:v>
                  </c:pt>
                  <c:pt idx="197">
                    <c:v>31/10/2019</c:v>
                  </c:pt>
                  <c:pt idx="198">
                    <c:v>11/11/2019</c:v>
                  </c:pt>
                  <c:pt idx="199">
                    <c:v>14/10/2019</c:v>
                  </c:pt>
                  <c:pt idx="200">
                    <c:v>14/10/2019</c:v>
                  </c:pt>
                  <c:pt idx="201">
                    <c:v>18/11/2019</c:v>
                  </c:pt>
                  <c:pt idx="202">
                    <c:v>07/11/2019</c:v>
                  </c:pt>
                  <c:pt idx="203">
                    <c:v>28/10/2019 / Interrupcion ins. lab.09/09/2019</c:v>
                  </c:pt>
                  <c:pt idx="204">
                    <c:v>16/09/2019</c:v>
                  </c:pt>
                  <c:pt idx="205">
                    <c:v>01/01/2024, prorrogable  una sola vez hasta un maximo de cuatro años adicionales</c:v>
                  </c:pt>
                  <c:pt idx="206">
                    <c:v>06/01/2020</c:v>
                  </c:pt>
                  <c:pt idx="207">
                    <c:v>06/01/2020</c:v>
                  </c:pt>
                  <c:pt idx="208">
                    <c:v>03/02/2020 y 12/04/2020</c:v>
                  </c:pt>
                  <c:pt idx="209">
                    <c:v>ANULADO</c:v>
                  </c:pt>
                  <c:pt idx="210">
                    <c:v>06/01/2020</c:v>
                  </c:pt>
                  <c:pt idx="211">
                    <c:v>02/02/2020</c:v>
                  </c:pt>
                  <c:pt idx="212">
                    <c:v>Finalización Prácticas</c:v>
                  </c:pt>
                  <c:pt idx="213">
                    <c:v>Finalización Prácticas</c:v>
                  </c:pt>
                  <c:pt idx="214">
                    <c:v>01/06/2020</c:v>
                  </c:pt>
                  <c:pt idx="215">
                    <c:v>14/02/2020</c:v>
                  </c:pt>
                  <c:pt idx="216">
                    <c:v>14/02/2020</c:v>
                  </c:pt>
                  <c:pt idx="217">
                    <c:v>01/03/2020</c:v>
                  </c:pt>
                  <c:pt idx="218">
                    <c:v>13/12/2019 Extincion</c:v>
                  </c:pt>
                  <c:pt idx="219">
                    <c:v>16/11/2020</c:v>
                  </c:pt>
                  <c:pt idx="220">
                    <c:v>01/06/2020</c:v>
                  </c:pt>
                  <c:pt idx="221">
                    <c:v>31/12/2019</c:v>
                  </c:pt>
                  <c:pt idx="222">
                    <c:v>25/10/2023</c:v>
                  </c:pt>
                  <c:pt idx="223">
                    <c:v>30/05/2020</c:v>
                  </c:pt>
                  <c:pt idx="224">
                    <c:v>27/02/2020</c:v>
                  </c:pt>
                  <c:pt idx="225">
                    <c:v>12/04/2020</c:v>
                  </c:pt>
                  <c:pt idx="226">
                    <c:v>02/05/2020</c:v>
                  </c:pt>
                  <c:pt idx="227">
                    <c:v>15/06/2020</c:v>
                  </c:pt>
                  <c:pt idx="228">
                    <c:v>02/05/2020</c:v>
                  </c:pt>
                  <c:pt idx="229">
                    <c:v>4 años, prorrogable por un periodo de 4 años adicionales</c:v>
                  </c:pt>
                  <c:pt idx="230">
                    <c:v>Durante curso académico 2019/2020</c:v>
                  </c:pt>
                  <c:pt idx="231">
                    <c:v>01/02/2022</c:v>
                  </c:pt>
                  <c:pt idx="232">
                    <c:v>12/02/2024 y prorrogas anuales</c:v>
                  </c:pt>
                  <c:pt idx="233">
                    <c:v>19/06/2020</c:v>
                  </c:pt>
                  <c:pt idx="234">
                    <c:v>31/12/2020</c:v>
                  </c:pt>
                  <c:pt idx="235">
                    <c:v>30/10/2041</c:v>
                  </c:pt>
                  <c:pt idx="236">
                    <c:v>23/06/2020 Sin efecto</c:v>
                  </c:pt>
                  <c:pt idx="237">
                    <c:v>13/03/2020</c:v>
                  </c:pt>
                  <c:pt idx="238">
                    <c:v>9 Meses</c:v>
                  </c:pt>
                  <c:pt idx="239">
                    <c:v>19/06/2020 Sin efecto</c:v>
                  </c:pt>
                  <c:pt idx="240">
                    <c:v>23/06/2020 Sin efecto</c:v>
                  </c:pt>
                  <c:pt idx="241">
                    <c:v>23/06/2020 Sin efecto</c:v>
                  </c:pt>
                  <c:pt idx="242">
                    <c:v>Publicación o 31/12/2020</c:v>
                  </c:pt>
                  <c:pt idx="243">
                    <c:v>30/10/2041</c:v>
                  </c:pt>
                  <c:pt idx="244">
                    <c:v>15/06/2020</c:v>
                  </c:pt>
                  <c:pt idx="245">
                    <c:v>24 meses y posible prórroga</c:v>
                  </c:pt>
                  <c:pt idx="246">
                    <c:v>14/10/2020</c:v>
                  </c:pt>
                  <c:pt idx="247">
                    <c:v>14/10/2020</c:v>
                  </c:pt>
                  <c:pt idx="248">
                    <c:v>14/10/2020</c:v>
                  </c:pt>
                  <c:pt idx="249">
                    <c:v>14/10/2020</c:v>
                  </c:pt>
                  <c:pt idx="250">
                    <c:v>31/08/2020 y posible prorroga</c:v>
                  </c:pt>
                  <c:pt idx="251">
                    <c:v>31/08/2023</c:v>
                  </c:pt>
                  <c:pt idx="252">
                    <c:v>31/12/2020</c:v>
                  </c:pt>
                  <c:pt idx="253">
                    <c:v>02/11/2020</c:v>
                  </c:pt>
                  <c:pt idx="254">
                    <c:v>30/11/2020</c:v>
                  </c:pt>
                  <c:pt idx="255">
                    <c:v>30/11/2020</c:v>
                  </c:pt>
                  <c:pt idx="256">
                    <c:v>13/12/2020</c:v>
                  </c:pt>
                  <c:pt idx="257">
                    <c:v>13/12/2020</c:v>
                  </c:pt>
                  <c:pt idx="258">
                    <c:v>13/12/2020</c:v>
                  </c:pt>
                  <c:pt idx="259">
                    <c:v>26/03/2021</c:v>
                  </c:pt>
                  <c:pt idx="260">
                    <c:v>01/01/2022 hasta 31/12/2022</c:v>
                  </c:pt>
                  <c:pt idx="261">
                    <c:v>31/09/2020</c:v>
                  </c:pt>
                  <c:pt idx="262">
                    <c:v>25/09/2021</c:v>
                  </c:pt>
                  <c:pt idx="263">
                    <c:v>31/12/2020</c:v>
                  </c:pt>
                  <c:pt idx="264">
                    <c:v>18/12/2022</c:v>
                  </c:pt>
                  <c:pt idx="265">
                    <c:v>31/12/2020</c:v>
                  </c:pt>
                  <c:pt idx="266">
                    <c:v>31/07/2021</c:v>
                  </c:pt>
                  <c:pt idx="267">
                    <c:v>31/12/2020</c:v>
                  </c:pt>
                  <c:pt idx="268">
                    <c:v>23/12/2020</c:v>
                  </c:pt>
                  <c:pt idx="269">
                    <c:v>31/12/2020</c:v>
                  </c:pt>
                  <c:pt idx="270">
                    <c:v>01/02/2022</c:v>
                  </c:pt>
                  <c:pt idx="271">
                    <c:v>Fin Curso Académico 2020/2021</c:v>
                  </c:pt>
                  <c:pt idx="272">
                    <c:v>04/02/2025</c:v>
                  </c:pt>
                  <c:pt idx="273">
                    <c:v>31/12/2021</c:v>
                  </c:pt>
                  <c:pt idx="274">
                    <c:v>18/02/2022</c:v>
                  </c:pt>
                  <c:pt idx="275">
                    <c:v>30/09/2022</c:v>
                  </c:pt>
                  <c:pt idx="276">
                    <c:v>16/12/2021</c:v>
                  </c:pt>
                  <c:pt idx="277">
                    <c:v>18/06/2021</c:v>
                  </c:pt>
                  <c:pt idx="278">
                    <c:v>31/12/2021</c:v>
                  </c:pt>
                  <c:pt idx="279">
                    <c:v>31/12/2021</c:v>
                  </c:pt>
                  <c:pt idx="280">
                    <c:v>31/12/2021</c:v>
                  </c:pt>
                  <c:pt idx="281">
                    <c:v>11/03/2025</c:v>
                  </c:pt>
                  <c:pt idx="282">
                    <c:v>22/06/2021</c:v>
                  </c:pt>
                  <c:pt idx="283">
                    <c:v>22/06/2021</c:v>
                  </c:pt>
                  <c:pt idx="284">
                    <c:v>21/06/2021</c:v>
                  </c:pt>
                  <c:pt idx="285">
                    <c:v>22/06/2021</c:v>
                  </c:pt>
                  <c:pt idx="286">
                    <c:v>15/06/2021</c:v>
                  </c:pt>
                  <c:pt idx="287">
                    <c:v>Fin Curso Académico 2020/2021   31/12/2021</c:v>
                  </c:pt>
                  <c:pt idx="288">
                    <c:v>10/03/2025</c:v>
                  </c:pt>
                  <c:pt idx="289">
                    <c:v>22/04/2025</c:v>
                  </c:pt>
                  <c:pt idx="290">
                    <c:v>31/12/2021</c:v>
                  </c:pt>
                </c:lvl>
                <c:lvl>
                  <c:pt idx="0">
                    <c:v>FECHA SUSCRIPCIÓN</c:v>
                  </c:pt>
                  <c:pt idx="1">
                    <c:v>30/10/2020</c:v>
                  </c:pt>
                  <c:pt idx="2">
                    <c:v>23/01/1996</c:v>
                  </c:pt>
                  <c:pt idx="3">
                    <c:v>26/07/2001</c:v>
                  </c:pt>
                  <c:pt idx="4">
                    <c:v>15/10/2002</c:v>
                  </c:pt>
                  <c:pt idx="5">
                    <c:v>25/11/2003</c:v>
                  </c:pt>
                  <c:pt idx="6">
                    <c:v>01/03/2004</c:v>
                  </c:pt>
                  <c:pt idx="7">
                    <c:v>15/10/2005</c:v>
                  </c:pt>
                  <c:pt idx="8">
                    <c:v>23/11/2005</c:v>
                  </c:pt>
                  <c:pt idx="9">
                    <c:v>15/03/2006</c:v>
                  </c:pt>
                  <c:pt idx="10">
                    <c:v>03/12/2007</c:v>
                  </c:pt>
                  <c:pt idx="11">
                    <c:v>11/03/2008</c:v>
                  </c:pt>
                  <c:pt idx="12">
                    <c:v>12/03/2010</c:v>
                  </c:pt>
                  <c:pt idx="13">
                    <c:v>25/10/2010</c:v>
                  </c:pt>
                  <c:pt idx="14">
                    <c:v>15/11/2010</c:v>
                  </c:pt>
                  <c:pt idx="15">
                    <c:v>14/12/2010</c:v>
                  </c:pt>
                  <c:pt idx="16">
                    <c:v>21/03/2011</c:v>
                  </c:pt>
                  <c:pt idx="17">
                    <c:v>19/04/2011</c:v>
                  </c:pt>
                  <c:pt idx="18">
                    <c:v>27/05/2011</c:v>
                  </c:pt>
                  <c:pt idx="19">
                    <c:v>01/09/2011</c:v>
                  </c:pt>
                  <c:pt idx="20">
                    <c:v>19/09/2011</c:v>
                  </c:pt>
                  <c:pt idx="21">
                    <c:v>30/09/2011</c:v>
                  </c:pt>
                  <c:pt idx="22">
                    <c:v>17/10/2011</c:v>
                  </c:pt>
                  <c:pt idx="23">
                    <c:v>17/01/2012</c:v>
                  </c:pt>
                  <c:pt idx="24">
                    <c:v>16/02/2012</c:v>
                  </c:pt>
                  <c:pt idx="25">
                    <c:v>22/02/2012</c:v>
                  </c:pt>
                  <c:pt idx="26">
                    <c:v>12/03/2012</c:v>
                  </c:pt>
                  <c:pt idx="27">
                    <c:v>23/05/2012</c:v>
                  </c:pt>
                  <c:pt idx="28">
                    <c:v>14/06/2012</c:v>
                  </c:pt>
                  <c:pt idx="29">
                    <c:v>20/06/2012</c:v>
                  </c:pt>
                  <c:pt idx="30">
                    <c:v>19/06/2013</c:v>
                  </c:pt>
                  <c:pt idx="31">
                    <c:v>01/09/2013</c:v>
                  </c:pt>
                  <c:pt idx="32">
                    <c:v>31/10/2013-31/12/2020</c:v>
                  </c:pt>
                  <c:pt idx="33">
                    <c:v>10/01/2014</c:v>
                  </c:pt>
                  <c:pt idx="34">
                    <c:v>27/02/2014</c:v>
                  </c:pt>
                  <c:pt idx="35">
                    <c:v>27/02/2014</c:v>
                  </c:pt>
                  <c:pt idx="36">
                    <c:v>25/03/2014</c:v>
                  </c:pt>
                  <c:pt idx="37">
                    <c:v>09/06/2014</c:v>
                  </c:pt>
                  <c:pt idx="38">
                    <c:v>01/09/2014</c:v>
                  </c:pt>
                  <c:pt idx="39">
                    <c:v>19/09/2014</c:v>
                  </c:pt>
                  <c:pt idx="40">
                    <c:v>10/11/2014</c:v>
                  </c:pt>
                  <c:pt idx="41">
                    <c:v>17/11/2014</c:v>
                  </c:pt>
                  <c:pt idx="42">
                    <c:v>26/11/2014</c:v>
                  </c:pt>
                  <c:pt idx="43">
                    <c:v>02/01/2015</c:v>
                  </c:pt>
                  <c:pt idx="44">
                    <c:v>02/02/2015</c:v>
                  </c:pt>
                  <c:pt idx="45">
                    <c:v>12/02/2015</c:v>
                  </c:pt>
                  <c:pt idx="46">
                    <c:v>13/02/2015</c:v>
                  </c:pt>
                  <c:pt idx="47">
                    <c:v>16/02/2015</c:v>
                  </c:pt>
                  <c:pt idx="48">
                    <c:v>16/03/2015</c:v>
                  </c:pt>
                  <c:pt idx="49">
                    <c:v>16/03/2015</c:v>
                  </c:pt>
                  <c:pt idx="50">
                    <c:v>18/03/2015</c:v>
                  </c:pt>
                  <c:pt idx="51">
                    <c:v>13/04/2015</c:v>
                  </c:pt>
                  <c:pt idx="52">
                    <c:v>06/05/2015</c:v>
                  </c:pt>
                  <c:pt idx="53">
                    <c:v>12/05/2015</c:v>
                  </c:pt>
                  <c:pt idx="54">
                    <c:v>15/09/2015</c:v>
                  </c:pt>
                  <c:pt idx="55">
                    <c:v>05/10/2015</c:v>
                  </c:pt>
                  <c:pt idx="56">
                    <c:v>16/12/2015</c:v>
                  </c:pt>
                  <c:pt idx="57">
                    <c:v>22/12/2015</c:v>
                  </c:pt>
                  <c:pt idx="58">
                    <c:v>01/01/2016</c:v>
                  </c:pt>
                  <c:pt idx="59">
                    <c:v>02/01/2016</c:v>
                  </c:pt>
                  <c:pt idx="60">
                    <c:v>02/01/2016</c:v>
                  </c:pt>
                  <c:pt idx="61">
                    <c:v>15/01/2016</c:v>
                  </c:pt>
                  <c:pt idx="62">
                    <c:v>05/02/2016</c:v>
                  </c:pt>
                  <c:pt idx="63">
                    <c:v>01/05/2020</c:v>
                  </c:pt>
                  <c:pt idx="64">
                    <c:v>11/03/2016</c:v>
                  </c:pt>
                  <c:pt idx="65">
                    <c:v>18/03/2016</c:v>
                  </c:pt>
                  <c:pt idx="66">
                    <c:v>01/04/2016</c:v>
                  </c:pt>
                  <c:pt idx="67">
                    <c:v>01/04/2016</c:v>
                  </c:pt>
                  <c:pt idx="68">
                    <c:v>01/04/2016</c:v>
                  </c:pt>
                  <c:pt idx="69">
                    <c:v>25/04/2016</c:v>
                  </c:pt>
                  <c:pt idx="70">
                    <c:v>25/05/2016</c:v>
                  </c:pt>
                  <c:pt idx="71">
                    <c:v>10/06/2016</c:v>
                  </c:pt>
                  <c:pt idx="72">
                    <c:v>14/06/2016</c:v>
                  </c:pt>
                  <c:pt idx="73">
                    <c:v>14/06/2016</c:v>
                  </c:pt>
                  <c:pt idx="74">
                    <c:v>15/06/2016</c:v>
                  </c:pt>
                  <c:pt idx="75">
                    <c:v>14/07/2016</c:v>
                  </c:pt>
                  <c:pt idx="76">
                    <c:v>18/07/2016</c:v>
                  </c:pt>
                  <c:pt idx="77">
                    <c:v>01/09/2016</c:v>
                  </c:pt>
                  <c:pt idx="78">
                    <c:v>05/09/2016</c:v>
                  </c:pt>
                  <c:pt idx="79">
                    <c:v>13/09/2016</c:v>
                  </c:pt>
                  <c:pt idx="80">
                    <c:v>23/09/2016</c:v>
                  </c:pt>
                  <c:pt idx="81">
                    <c:v>27/09/2016</c:v>
                  </c:pt>
                  <c:pt idx="82">
                    <c:v>30/09/2016</c:v>
                  </c:pt>
                  <c:pt idx="83">
                    <c:v>07/11/2016</c:v>
                  </c:pt>
                  <c:pt idx="84">
                    <c:v>05/12/2016</c:v>
                  </c:pt>
                  <c:pt idx="85">
                    <c:v>16/12/2016</c:v>
                  </c:pt>
                  <c:pt idx="86">
                    <c:v>16/12/2016</c:v>
                  </c:pt>
                  <c:pt idx="87">
                    <c:v>24/01/2017</c:v>
                  </c:pt>
                  <c:pt idx="88">
                    <c:v>15/02/2017</c:v>
                  </c:pt>
                  <c:pt idx="89">
                    <c:v>24/02/2017</c:v>
                  </c:pt>
                  <c:pt idx="90">
                    <c:v>31/03/2017</c:v>
                  </c:pt>
                  <c:pt idx="91">
                    <c:v>14/03/2017</c:v>
                  </c:pt>
                  <c:pt idx="92">
                    <c:v>14/03/2017</c:v>
                  </c:pt>
                  <c:pt idx="93">
                    <c:v>22/03/2017</c:v>
                  </c:pt>
                  <c:pt idx="94">
                    <c:v>19/04/2017</c:v>
                  </c:pt>
                  <c:pt idx="95">
                    <c:v>21/04/2017</c:v>
                  </c:pt>
                  <c:pt idx="96">
                    <c:v>25/04/2017</c:v>
                  </c:pt>
                  <c:pt idx="97">
                    <c:v>26/04/2017</c:v>
                  </c:pt>
                  <c:pt idx="98">
                    <c:v>18/05/2017</c:v>
                  </c:pt>
                  <c:pt idx="99">
                    <c:v>22/06/2017</c:v>
                  </c:pt>
                  <c:pt idx="100">
                    <c:v>22/06/2017</c:v>
                  </c:pt>
                  <c:pt idx="101">
                    <c:v>07/06/2017</c:v>
                  </c:pt>
                  <c:pt idx="102">
                    <c:v>04/07/2017</c:v>
                  </c:pt>
                  <c:pt idx="103">
                    <c:v>07/07/2017</c:v>
                  </c:pt>
                  <c:pt idx="104">
                    <c:v>14/07/2017</c:v>
                  </c:pt>
                  <c:pt idx="105">
                    <c:v>31/08/2017</c:v>
                  </c:pt>
                  <c:pt idx="106">
                    <c:v>24/10/2017</c:v>
                  </c:pt>
                  <c:pt idx="107">
                    <c:v>26/10/2017</c:v>
                  </c:pt>
                  <c:pt idx="108">
                    <c:v>27/10/2017</c:v>
                  </c:pt>
                  <c:pt idx="109">
                    <c:v>29/12/2017</c:v>
                  </c:pt>
                  <c:pt idx="110">
                    <c:v>07/02/2018</c:v>
                  </c:pt>
                  <c:pt idx="111">
                    <c:v>19/03/2018</c:v>
                  </c:pt>
                  <c:pt idx="112">
                    <c:v>15/03/2018</c:v>
                  </c:pt>
                  <c:pt idx="113">
                    <c:v>26/01/2018</c:v>
                  </c:pt>
                  <c:pt idx="114">
                    <c:v>15/03/2018</c:v>
                  </c:pt>
                  <c:pt idx="115">
                    <c:v>27/04/2018</c:v>
                  </c:pt>
                  <c:pt idx="116">
                    <c:v>16/05/2018</c:v>
                  </c:pt>
                  <c:pt idx="117">
                    <c:v>30/05/2018</c:v>
                  </c:pt>
                  <c:pt idx="118">
                    <c:v>06/06/2018</c:v>
                  </c:pt>
                  <c:pt idx="119">
                    <c:v>05/07/2018</c:v>
                  </c:pt>
                  <c:pt idx="120">
                    <c:v>05/07/2018</c:v>
                  </c:pt>
                  <c:pt idx="121">
                    <c:v>09/08/2018</c:v>
                  </c:pt>
                  <c:pt idx="122">
                    <c:v>16/08/2018</c:v>
                  </c:pt>
                  <c:pt idx="123">
                    <c:v>11/09/2018</c:v>
                  </c:pt>
                  <c:pt idx="124">
                    <c:v>14/09/2018</c:v>
                  </c:pt>
                  <c:pt idx="125">
                    <c:v>01/10/2018</c:v>
                  </c:pt>
                  <c:pt idx="126">
                    <c:v>15/10/2018</c:v>
                  </c:pt>
                  <c:pt idx="127">
                    <c:v>02/10/2018</c:v>
                  </c:pt>
                  <c:pt idx="128">
                    <c:v>19/11/2018</c:v>
                  </c:pt>
                  <c:pt idx="129">
                    <c:v>31/10/2018</c:v>
                  </c:pt>
                  <c:pt idx="130">
                    <c:v>19/11/2018</c:v>
                  </c:pt>
                  <c:pt idx="131">
                    <c:v>20/11/2018</c:v>
                  </c:pt>
                  <c:pt idx="132">
                    <c:v>11/12/2018</c:v>
                  </c:pt>
                  <c:pt idx="133">
                    <c:v>05/07/2018</c:v>
                  </c:pt>
                  <c:pt idx="134">
                    <c:v>27/12/2018</c:v>
                  </c:pt>
                  <c:pt idx="135">
                    <c:v>17/12/2018</c:v>
                  </c:pt>
                  <c:pt idx="136">
                    <c:v>07/03/2019</c:v>
                  </c:pt>
                  <c:pt idx="137">
                    <c:v>15/02/2019</c:v>
                  </c:pt>
                  <c:pt idx="138">
                    <c:v>07/03/2019</c:v>
                  </c:pt>
                  <c:pt idx="139">
                    <c:v>19/03/2019</c:v>
                  </c:pt>
                  <c:pt idx="140">
                    <c:v>07/03/2019</c:v>
                  </c:pt>
                  <c:pt idx="141">
                    <c:v>10/04/2019</c:v>
                  </c:pt>
                  <c:pt idx="142">
                    <c:v>03/05/2019</c:v>
                  </c:pt>
                  <c:pt idx="143">
                    <c:v>07/05/2019</c:v>
                  </c:pt>
                  <c:pt idx="144">
                    <c:v>10/05/2019</c:v>
                  </c:pt>
                  <c:pt idx="145">
                    <c:v>08/05/2019</c:v>
                  </c:pt>
                  <c:pt idx="146">
                    <c:v>12/03/2019</c:v>
                  </c:pt>
                  <c:pt idx="147">
                    <c:v>03/03/1998</c:v>
                  </c:pt>
                  <c:pt idx="148">
                    <c:v>21/121998</c:v>
                  </c:pt>
                  <c:pt idx="149">
                    <c:v>16/10/2000</c:v>
                  </c:pt>
                  <c:pt idx="150">
                    <c:v>14/12/2005</c:v>
                  </c:pt>
                  <c:pt idx="151">
                    <c:v>15/07/2010</c:v>
                  </c:pt>
                  <c:pt idx="152">
                    <c:v>22/11/2011</c:v>
                  </c:pt>
                  <c:pt idx="153">
                    <c:v>01/08/2011</c:v>
                  </c:pt>
                  <c:pt idx="154">
                    <c:v>17/11/2011</c:v>
                  </c:pt>
                  <c:pt idx="155">
                    <c:v>27/10/2010</c:v>
                  </c:pt>
                  <c:pt idx="156">
                    <c:v>31/01/2012</c:v>
                  </c:pt>
                  <c:pt idx="157">
                    <c:v>01/03/2012</c:v>
                  </c:pt>
                  <c:pt idx="158">
                    <c:v>08/06/2012</c:v>
                  </c:pt>
                  <c:pt idx="159">
                    <c:v>13/06/2012</c:v>
                  </c:pt>
                  <c:pt idx="160">
                    <c:v>16/08/2012</c:v>
                  </c:pt>
                  <c:pt idx="161">
                    <c:v>22/11/2012</c:v>
                  </c:pt>
                  <c:pt idx="162">
                    <c:v>03/12/2012</c:v>
                  </c:pt>
                  <c:pt idx="163">
                    <c:v>11/01/2013</c:v>
                  </c:pt>
                  <c:pt idx="164">
                    <c:v>21/03/2013</c:v>
                  </c:pt>
                  <c:pt idx="165">
                    <c:v>15/04/2013</c:v>
                  </c:pt>
                  <c:pt idx="166">
                    <c:v>12/06/2013</c:v>
                  </c:pt>
                  <c:pt idx="167">
                    <c:v>17/07/2013</c:v>
                  </c:pt>
                  <c:pt idx="168">
                    <c:v>23/09/2013</c:v>
                  </c:pt>
                  <c:pt idx="169">
                    <c:v>23/09/2013</c:v>
                  </c:pt>
                  <c:pt idx="170">
                    <c:v>01/11/2013</c:v>
                  </c:pt>
                  <c:pt idx="171">
                    <c:v>01/11/2013</c:v>
                  </c:pt>
                  <c:pt idx="172">
                    <c:v>01/04/2014</c:v>
                  </c:pt>
                  <c:pt idx="173">
                    <c:v>27/05/2014</c:v>
                  </c:pt>
                  <c:pt idx="174">
                    <c:v>30/04/2014</c:v>
                  </c:pt>
                  <c:pt idx="175">
                    <c:v>29/09/2014</c:v>
                  </c:pt>
                  <c:pt idx="176">
                    <c:v>03/12/2018</c:v>
                  </c:pt>
                  <c:pt idx="177">
                    <c:v>23/01/2019</c:v>
                  </c:pt>
                  <c:pt idx="178">
                    <c:v>31/01/2019</c:v>
                  </c:pt>
                  <c:pt idx="179">
                    <c:v>fecha en que lo firme la parte que lo haga en ultimo lugar</c:v>
                  </c:pt>
                  <c:pt idx="180">
                    <c:v>06/05/2019</c:v>
                  </c:pt>
                  <c:pt idx="181">
                    <c:v>06/05/2019</c:v>
                  </c:pt>
                  <c:pt idx="182">
                    <c:v>06/05/2019</c:v>
                  </c:pt>
                  <c:pt idx="183">
                    <c:v>06/05/2019</c:v>
                  </c:pt>
                  <c:pt idx="184">
                    <c:v>06/05/2019</c:v>
                  </c:pt>
                  <c:pt idx="185">
                    <c:v>06/05/2019</c:v>
                  </c:pt>
                  <c:pt idx="186">
                    <c:v>22/05/2019</c:v>
                  </c:pt>
                  <c:pt idx="187">
                    <c:v>22/05/2019</c:v>
                  </c:pt>
                  <c:pt idx="188">
                    <c:v>21/05/2019</c:v>
                  </c:pt>
                  <c:pt idx="189">
                    <c:v>24/05/2019</c:v>
                  </c:pt>
                  <c:pt idx="190">
                    <c:v>24/05/2019</c:v>
                  </c:pt>
                  <c:pt idx="191">
                    <c:v>24/05/2019</c:v>
                  </c:pt>
                  <c:pt idx="192">
                    <c:v>10/06/2019</c:v>
                  </c:pt>
                  <c:pt idx="193">
                    <c:v>18/06/2019</c:v>
                  </c:pt>
                  <c:pt idx="194">
                    <c:v>07/06/2019</c:v>
                  </c:pt>
                  <c:pt idx="195">
                    <c:v>09/07/2019</c:v>
                  </c:pt>
                  <c:pt idx="196">
                    <c:v>11/07/2019</c:v>
                  </c:pt>
                  <c:pt idx="197">
                    <c:v>18/07/2019</c:v>
                  </c:pt>
                  <c:pt idx="198">
                    <c:v>22/07/2019</c:v>
                  </c:pt>
                  <c:pt idx="199">
                    <c:v>03/07/2019</c:v>
                  </c:pt>
                  <c:pt idx="200">
                    <c:v>03/07/2019</c:v>
                  </c:pt>
                  <c:pt idx="201">
                    <c:v>18/06/2019</c:v>
                  </c:pt>
                  <c:pt idx="202">
                    <c:v>17/07/2019</c:v>
                  </c:pt>
                  <c:pt idx="203">
                    <c:v>30/05/2019</c:v>
                  </c:pt>
                  <c:pt idx="204">
                    <c:v>07/06/2019</c:v>
                  </c:pt>
                  <c:pt idx="205">
                    <c:v>11/10/2019</c:v>
                  </c:pt>
                  <c:pt idx="206">
                    <c:v>25/09/2019</c:v>
                  </c:pt>
                  <c:pt idx="207">
                    <c:v>25/09/2019</c:v>
                  </c:pt>
                  <c:pt idx="208">
                    <c:v>24/09/2019 y 13/01/2020</c:v>
                  </c:pt>
                  <c:pt idx="209">
                    <c:v>ANULADO</c:v>
                  </c:pt>
                  <c:pt idx="210">
                    <c:v>17/09/2020</c:v>
                  </c:pt>
                  <c:pt idx="211">
                    <c:v>26/09/2019</c:v>
                  </c:pt>
                  <c:pt idx="212">
                    <c:v>14/10/2019</c:v>
                  </c:pt>
                  <c:pt idx="213">
                    <c:v>14/10/2019</c:v>
                  </c:pt>
                  <c:pt idx="214">
                    <c:v>18/02/2020</c:v>
                  </c:pt>
                  <c:pt idx="215">
                    <c:v>06/05/2019</c:v>
                  </c:pt>
                  <c:pt idx="216">
                    <c:v>28/10/2019</c:v>
                  </c:pt>
                  <c:pt idx="217">
                    <c:v>12/09/2019</c:v>
                  </c:pt>
                  <c:pt idx="218">
                    <c:v>23/11/2019</c:v>
                  </c:pt>
                  <c:pt idx="219">
                    <c:v>25/11/2019</c:v>
                  </c:pt>
                  <c:pt idx="220">
                    <c:v>18/02/2020</c:v>
                  </c:pt>
                  <c:pt idx="221">
                    <c:v>28/11/2019</c:v>
                  </c:pt>
                  <c:pt idx="222">
                    <c:v>25/10/2019</c:v>
                  </c:pt>
                  <c:pt idx="223">
                    <c:v>07/02/2020</c:v>
                  </c:pt>
                  <c:pt idx="224">
                    <c:v>20/12/2019</c:v>
                  </c:pt>
                  <c:pt idx="225">
                    <c:v>03/01/2020</c:v>
                  </c:pt>
                  <c:pt idx="226">
                    <c:v>03/01/2020</c:v>
                  </c:pt>
                  <c:pt idx="227">
                    <c:v>09/03/2020</c:v>
                  </c:pt>
                  <c:pt idx="228">
                    <c:v>27/01/2020</c:v>
                  </c:pt>
                  <c:pt idx="229">
                    <c:v>09/01/2020</c:v>
                  </c:pt>
                  <c:pt idx="230">
                    <c:v>08/01/2020</c:v>
                  </c:pt>
                  <c:pt idx="231">
                    <c:v>01/02/2020</c:v>
                  </c:pt>
                  <c:pt idx="232">
                    <c:v>12/02/2020</c:v>
                  </c:pt>
                  <c:pt idx="233">
                    <c:v>20/02/2020</c:v>
                  </c:pt>
                  <c:pt idx="234">
                    <c:v>27/02/2020</c:v>
                  </c:pt>
                  <c:pt idx="235">
                    <c:v>14/05/2020</c:v>
                  </c:pt>
                  <c:pt idx="236">
                    <c:v>16/03/2020</c:v>
                  </c:pt>
                  <c:pt idx="237">
                    <c:v>02/03/2020</c:v>
                  </c:pt>
                  <c:pt idx="238">
                    <c:v>09/07/2019</c:v>
                  </c:pt>
                  <c:pt idx="239">
                    <c:v>13/03/2020</c:v>
                  </c:pt>
                  <c:pt idx="240">
                    <c:v>17/03/2020</c:v>
                  </c:pt>
                  <c:pt idx="241">
                    <c:v>17/03/2020</c:v>
                  </c:pt>
                  <c:pt idx="242">
                    <c:v>21/02/2020</c:v>
                  </c:pt>
                  <c:pt idx="243">
                    <c:v>14/05/2020</c:v>
                  </c:pt>
                  <c:pt idx="244">
                    <c:v>12/03/2020</c:v>
                  </c:pt>
                  <c:pt idx="245">
                    <c:v>09/09/2020</c:v>
                  </c:pt>
                  <c:pt idx="246">
                    <c:v>08/07/2020</c:v>
                  </c:pt>
                  <c:pt idx="247">
                    <c:v>08/07/2020</c:v>
                  </c:pt>
                  <c:pt idx="248">
                    <c:v>08/07/2020</c:v>
                  </c:pt>
                  <c:pt idx="249">
                    <c:v>08/07/2020</c:v>
                  </c:pt>
                  <c:pt idx="250">
                    <c:v>17/07/2020</c:v>
                  </c:pt>
                  <c:pt idx="251">
                    <c:v>01/09/2020</c:v>
                  </c:pt>
                  <c:pt idx="252">
                    <c:v>31/07/2020</c:v>
                  </c:pt>
                  <c:pt idx="253">
                    <c:v>22/07/2020</c:v>
                  </c:pt>
                  <c:pt idx="254">
                    <c:v>24/08/2020</c:v>
                  </c:pt>
                  <c:pt idx="255">
                    <c:v>17/08/2020</c:v>
                  </c:pt>
                  <c:pt idx="256">
                    <c:v>01/09/2020</c:v>
                  </c:pt>
                  <c:pt idx="257">
                    <c:v>28/08/2020</c:v>
                  </c:pt>
                  <c:pt idx="258">
                    <c:v>28/08/2020</c:v>
                  </c:pt>
                  <c:pt idx="259">
                    <c:v>08/10/2020</c:v>
                  </c:pt>
                  <c:pt idx="260">
                    <c:v>18/11/2021</c:v>
                  </c:pt>
                  <c:pt idx="261">
                    <c:v>01/09/2020</c:v>
                  </c:pt>
                  <c:pt idx="262">
                    <c:v>23/09/2021</c:v>
                  </c:pt>
                  <c:pt idx="263">
                    <c:v>12/11/2020</c:v>
                  </c:pt>
                  <c:pt idx="264">
                    <c:v>18/12/2020</c:v>
                  </c:pt>
                  <c:pt idx="265">
                    <c:v>12/11/2020</c:v>
                  </c:pt>
                  <c:pt idx="266">
                    <c:v>26/11/2020</c:v>
                  </c:pt>
                  <c:pt idx="267">
                    <c:v>26/11/2020</c:v>
                  </c:pt>
                  <c:pt idx="268">
                    <c:v>26/11/2020</c:v>
                  </c:pt>
                  <c:pt idx="269">
                    <c:v>06/02/2020</c:v>
                  </c:pt>
                  <c:pt idx="270">
                    <c:v>01/02/2020</c:v>
                  </c:pt>
                  <c:pt idx="271">
                    <c:v>09/02/2021</c:v>
                  </c:pt>
                  <c:pt idx="272">
                    <c:v>04/02/2021</c:v>
                  </c:pt>
                  <c:pt idx="273">
                    <c:v>18/02/2021</c:v>
                  </c:pt>
                  <c:pt idx="274">
                    <c:v>18/02/2021</c:v>
                  </c:pt>
                  <c:pt idx="275">
                    <c:v>18/02/2021</c:v>
                  </c:pt>
                  <c:pt idx="276">
                    <c:v>29/03/2021</c:v>
                  </c:pt>
                  <c:pt idx="277">
                    <c:v>08/03/2021</c:v>
                  </c:pt>
                  <c:pt idx="278">
                    <c:v>06/03/2021</c:v>
                  </c:pt>
                  <c:pt idx="279">
                    <c:v>11/03/2021</c:v>
                  </c:pt>
                  <c:pt idx="280">
                    <c:v>11/03/2021</c:v>
                  </c:pt>
                  <c:pt idx="281">
                    <c:v>08/03/2021</c:v>
                  </c:pt>
                  <c:pt idx="282">
                    <c:v>11/03/2021</c:v>
                  </c:pt>
                  <c:pt idx="283">
                    <c:v>11/03/2021</c:v>
                  </c:pt>
                  <c:pt idx="284">
                    <c:v>15/04/2021</c:v>
                  </c:pt>
                  <c:pt idx="285">
                    <c:v>18/03/2021</c:v>
                  </c:pt>
                  <c:pt idx="286">
                    <c:v>18/03/2021</c:v>
                  </c:pt>
                  <c:pt idx="287">
                    <c:v>18/03/2021</c:v>
                  </c:pt>
                  <c:pt idx="288">
                    <c:v>08/03/2021</c:v>
                  </c:pt>
                  <c:pt idx="289">
                    <c:v>22/04/2021</c:v>
                  </c:pt>
                  <c:pt idx="290">
                    <c:v>22/04/2021</c:v>
                  </c:pt>
                </c:lvl>
                <c:lvl>
                  <c:pt idx="0">
                    <c:v>INTERVINIENTES</c:v>
                  </c:pt>
                  <c:pt idx="1">
                    <c:v>Educación y Ciencia de la Junta de Andalucía</c:v>
                  </c:pt>
                  <c:pt idx="2">
                    <c:v>Universidad de Jaén</c:v>
                  </c:pt>
                  <c:pt idx="3">
                    <c:v>Consejería de Asuntos Sociales en Jaén</c:v>
                  </c:pt>
                  <c:pt idx="4">
                    <c:v>Consejería de Igualdad y Políticas Sociales</c:v>
                  </c:pt>
                  <c:pt idx="5">
                    <c:v>Notarios de Martos</c:v>
                  </c:pt>
                  <c:pt idx="6">
                    <c:v>Delegación Provincial de Asuntos Sociales en Jaén</c:v>
                  </c:pt>
                  <c:pt idx="7">
                    <c:v>Consejería de Igualdad y Políticas Sociales</c:v>
                  </c:pt>
                  <c:pt idx="8">
                    <c:v>Universidad de Jaén</c:v>
                  </c:pt>
                  <c:pt idx="9">
                    <c:v>Jefe Provincial de Tráfico</c:v>
                  </c:pt>
                  <c:pt idx="10">
                    <c:v>Consejería de Igualdad y Políticas Sociales</c:v>
                  </c:pt>
                  <c:pt idx="11">
                    <c:v>Consejeria de Medio Ambiente de la Junta de Andalucia</c:v>
                  </c:pt>
                  <c:pt idx="12">
                    <c:v>AC Traductores</c:v>
                  </c:pt>
                  <c:pt idx="13">
                    <c:v>Diputación Provincial de Jaén</c:v>
                  </c:pt>
                  <c:pt idx="14">
                    <c:v>AC Traductores</c:v>
                  </c:pt>
                  <c:pt idx="15">
                    <c:v>Consejería de Gobernación y Justicia de Andalucía</c:v>
                  </c:pt>
                  <c:pt idx="16">
                    <c:v>IES SAN FELIPE NERI</c:v>
                  </c:pt>
                  <c:pt idx="17">
                    <c:v>Universidad de Córdoba</c:v>
                  </c:pt>
                  <c:pt idx="18">
                    <c:v>AC Traductores</c:v>
                  </c:pt>
                  <c:pt idx="19">
                    <c:v>Consejería de Educación de la Junta de Andalucía</c:v>
                  </c:pt>
                  <c:pt idx="20">
                    <c:v>AC Traductores</c:v>
                  </c:pt>
                  <c:pt idx="21">
                    <c:v>IES SAN FELIPE NERI</c:v>
                  </c:pt>
                  <c:pt idx="22">
                    <c:v>AC Traductores</c:v>
                  </c:pt>
                  <c:pt idx="23">
                    <c:v>Universidad Nacional de Educación a Distancia</c:v>
                  </c:pt>
                  <c:pt idx="24">
                    <c:v>Universidad de Granada</c:v>
                  </c:pt>
                  <c:pt idx="25">
                    <c:v>Universidad de Jaén</c:v>
                  </c:pt>
                  <c:pt idx="26">
                    <c:v>I.E.S. Acebuche</c:v>
                  </c:pt>
                  <c:pt idx="27">
                    <c:v>AC Traductores</c:v>
                  </c:pt>
                  <c:pt idx="28">
                    <c:v>Universidad Complutense de Madrid</c:v>
                  </c:pt>
                  <c:pt idx="29">
                    <c:v>Asociación Española de Banca, Confederación Española de Cajas de Ahorros, Unión Nacional de cooperativas de Crédito y RED.ES</c:v>
                  </c:pt>
                  <c:pt idx="30">
                    <c:v>Universidad de Sevilla</c:v>
                  </c:pt>
                  <c:pt idx="31">
                    <c:v>Consejería de Educación de la Junta de Andalucía</c:v>
                  </c:pt>
                  <c:pt idx="32">
                    <c:v>Consejería de Igualdad y Políticas Sociales</c:v>
                  </c:pt>
                  <c:pt idx="33">
                    <c:v>AC Traductores</c:v>
                  </c:pt>
                  <c:pt idx="34">
                    <c:v>Agencia de Servicios Sociales y Dependencia de Andalucía</c:v>
                  </c:pt>
                  <c:pt idx="35">
                    <c:v>AC Traductores</c:v>
                  </c:pt>
                  <c:pt idx="36">
                    <c:v>AC Traductores</c:v>
                  </c:pt>
                  <c:pt idx="37">
                    <c:v>AC Traductores</c:v>
                  </c:pt>
                  <c:pt idx="38">
                    <c:v>Conservatorio Superior de Música "Andrés Vandelvira" Jaén</c:v>
                  </c:pt>
                  <c:pt idx="39">
                    <c:v>AC Traductores</c:v>
                  </c:pt>
                  <c:pt idx="40">
                    <c:v>AC Traductores</c:v>
                  </c:pt>
                  <c:pt idx="41">
                    <c:v>AC Traductores</c:v>
                  </c:pt>
                  <c:pt idx="42">
                    <c:v>AC Traductores</c:v>
                  </c:pt>
                  <c:pt idx="43">
                    <c:v>Agencia Andaluza de Instituciones Culturales</c:v>
                  </c:pt>
                  <c:pt idx="44">
                    <c:v>Asociación Artístico Musical "Maestro Soler"</c:v>
                  </c:pt>
                  <c:pt idx="45">
                    <c:v>Delegación Provincial de la Consejería de Salud en Jaén</c:v>
                  </c:pt>
                  <c:pt idx="46">
                    <c:v>Delegación del Gobierno de la Junta de Andalucía en Jaén</c:v>
                  </c:pt>
                  <c:pt idx="47">
                    <c:v>Fundación Caja Rural de Jaén</c:v>
                  </c:pt>
                  <c:pt idx="48">
                    <c:v>Agencia Andaluza de Instituciones Culturales</c:v>
                  </c:pt>
                  <c:pt idx="49">
                    <c:v>IES SAN FELIPE NERI</c:v>
                  </c:pt>
                  <c:pt idx="50">
                    <c:v>IES Acebuche</c:v>
                  </c:pt>
                  <c:pt idx="51">
                    <c:v>Entidad Pública Empresarial Red.es</c:v>
                  </c:pt>
                  <c:pt idx="52">
                    <c:v>Universidad de Málaga</c:v>
                  </c:pt>
                  <c:pt idx="53">
                    <c:v>AC Traductores</c:v>
                  </c:pt>
                  <c:pt idx="54">
                    <c:v>IES SAN FELIPE NERI</c:v>
                  </c:pt>
                  <c:pt idx="55">
                    <c:v>EUROPROYECTOS ERASMUS+ S.L.</c:v>
                  </c:pt>
                  <c:pt idx="56">
                    <c:v>Universidad de Huelva</c:v>
                  </c:pt>
                  <c:pt idx="57">
                    <c:v> Delegación Territorial de Educación de Jaén</c:v>
                  </c:pt>
                  <c:pt idx="58">
                    <c:v>Consejería de Salud </c:v>
                  </c:pt>
                  <c:pt idx="59">
                    <c:v>Geminella Sport Animación</c:v>
                  </c:pt>
                  <c:pt idx="60">
                    <c:v>Geminella Sport Animación</c:v>
                  </c:pt>
                  <c:pt idx="61">
                    <c:v>Ministerio del Interior (Secretaría de Estado de Seguridad)</c:v>
                  </c:pt>
                  <c:pt idx="62">
                    <c:v>CM EUROPA S.L </c:v>
                  </c:pt>
                  <c:pt idx="63">
                    <c:v>Consejería de Igualdad y Políticas Sociales</c:v>
                  </c:pt>
                  <c:pt idx="64">
                    <c:v>I.E.S. Fuentezuelas</c:v>
                  </c:pt>
                  <c:pt idx="65">
                    <c:v>Asociación OLEARUM, Cultura y Patrimonio del aceite </c:v>
                  </c:pt>
                  <c:pt idx="66">
                    <c:v>Iberdrola</c:v>
                  </c:pt>
                  <c:pt idx="67">
                    <c:v>Endesa</c:v>
                  </c:pt>
                  <c:pt idx="68">
                    <c:v>Agencia Andaluza de Instituciones Culturales</c:v>
                  </c:pt>
                  <c:pt idx="69">
                    <c:v>Fundación Santa María La Real y Junta de Andalucía y Fundación Telefónica</c:v>
                  </c:pt>
                  <c:pt idx="70">
                    <c:v>Emilio López Cabello</c:v>
                  </c:pt>
                  <c:pt idx="71">
                    <c:v>Fundación Cajasur</c:v>
                  </c:pt>
                  <c:pt idx="72">
                    <c:v>Club de Tenis Martos</c:v>
                  </c:pt>
                  <c:pt idx="73">
                    <c:v>Club de Tenis Martos</c:v>
                  </c:pt>
                  <c:pt idx="74">
                    <c:v>East West</c:v>
                  </c:pt>
                  <c:pt idx="75">
                    <c:v>Fundación Caja Rural de Jaén</c:v>
                  </c:pt>
                  <c:pt idx="76">
                    <c:v>Asociación Vértigo Cultural</c:v>
                  </c:pt>
                  <c:pt idx="77">
                    <c:v>La Sepulvedana, S.A.</c:v>
                  </c:pt>
                  <c:pt idx="78">
                    <c:v>Cruz Roja Española</c:v>
                  </c:pt>
                  <c:pt idx="79">
                    <c:v>Diputación Provincial de Jaén</c:v>
                  </c:pt>
                  <c:pt idx="80">
                    <c:v>ASEM</c:v>
                  </c:pt>
                  <c:pt idx="81">
                    <c:v>Cruz Roja Española</c:v>
                  </c:pt>
                  <c:pt idx="82">
                    <c:v>ASEM</c:v>
                  </c:pt>
                  <c:pt idx="83">
                    <c:v>Agencia Andaluza de Instituciones Culturales</c:v>
                  </c:pt>
                  <c:pt idx="84">
                    <c:v>Consejería de Hacienda y Administración Pública</c:v>
                  </c:pt>
                  <c:pt idx="85">
                    <c:v>Ministerio de Hacienda y Función Pública</c:v>
                  </c:pt>
                  <c:pt idx="86">
                    <c:v>Diputación Provincial de Jaén</c:v>
                  </c:pt>
                  <c:pt idx="87">
                    <c:v>Agencia Andaluza de Instituciones Culturales</c:v>
                  </c:pt>
                  <c:pt idx="88">
                    <c:v>CM EUROPA S.L </c:v>
                  </c:pt>
                  <c:pt idx="89">
                    <c:v>Instituto Nacional de las Artes Escénicas y la Música</c:v>
                  </c:pt>
                  <c:pt idx="90">
                    <c:v>Caja Rural de Jaén</c:v>
                  </c:pt>
                  <c:pt idx="91">
                    <c:v>IES Álvarez Cubero</c:v>
                  </c:pt>
                  <c:pt idx="92">
                    <c:v>IES FUENTEZUELAS</c:v>
                  </c:pt>
                  <c:pt idx="93">
                    <c:v>IES SAN FELIPE NERI</c:v>
                  </c:pt>
                  <c:pt idx="94">
                    <c:v>Universidad de Jaén</c:v>
                  </c:pt>
                  <c:pt idx="95">
                    <c:v>Diputación Provincial de Jaén</c:v>
                  </c:pt>
                  <c:pt idx="96">
                    <c:v>Agencia Pública Andaluza de Educación</c:v>
                  </c:pt>
                  <c:pt idx="97">
                    <c:v>Consejería de Igualdad y Políticas Sociales</c:v>
                  </c:pt>
                  <c:pt idx="98">
                    <c:v>Club de Tenis Martos</c:v>
                  </c:pt>
                  <c:pt idx="99">
                    <c:v>Junta de Gobierno Local</c:v>
                  </c:pt>
                  <c:pt idx="100">
                    <c:v>CEMCI</c:v>
                  </c:pt>
                  <c:pt idx="101">
                    <c:v>Asociación Vértigo Cultural</c:v>
                  </c:pt>
                  <c:pt idx="102">
                    <c:v>Cruz Roja Española</c:v>
                  </c:pt>
                  <c:pt idx="103">
                    <c:v>Caja Rural de Jaén</c:v>
                  </c:pt>
                  <c:pt idx="104">
                    <c:v>Agencia Andaluza de Instituciones Culturales</c:v>
                  </c:pt>
                  <c:pt idx="105">
                    <c:v>Agencia de Servicios Sociales y Dependencia de Andalucía</c:v>
                  </c:pt>
                  <c:pt idx="106">
                    <c:v>ASEM</c:v>
                  </c:pt>
                  <c:pt idx="107">
                    <c:v>Diputación Provincial de Jaén</c:v>
                  </c:pt>
                  <c:pt idx="108">
                    <c:v>Diputación Provincial de Jaén</c:v>
                  </c:pt>
                  <c:pt idx="109">
                    <c:v>Diputación Provincial de Jaén</c:v>
                  </c:pt>
                  <c:pt idx="110">
                    <c:v>Guardia Civil de Martos</c:v>
                  </c:pt>
                  <c:pt idx="111">
                    <c:v>Delegación Territorial de Economía, Innovación, Ciencia y Empleo y Entidad Formación para el Desarrollo e Insercción S.L. (DEFOIM)</c:v>
                  </c:pt>
                  <c:pt idx="112">
                    <c:v>Instituto Educación Secundaria Miguel Sánchez López.</c:v>
                  </c:pt>
                  <c:pt idx="113">
                    <c:v>Agencia Andaluza de Instituciones Culturales</c:v>
                  </c:pt>
                  <c:pt idx="114">
                    <c:v>I.ES Acebuche</c:v>
                  </c:pt>
                  <c:pt idx="115">
                    <c:v>Manuel Santiago Miranda, Manuela Cobo Miranda, Oscar Santiago Cobo </c:v>
                  </c:pt>
                  <c:pt idx="116">
                    <c:v>Alejandro Rodriguez Hornos</c:v>
                  </c:pt>
                  <c:pt idx="117">
                    <c:v>Asociación Vértigo Cultural</c:v>
                  </c:pt>
                  <c:pt idx="118">
                    <c:v>Consejeria de Educacion Junta de Andalucia</c:v>
                  </c:pt>
                  <c:pt idx="119">
                    <c:v>Universidad de Granada</c:v>
                  </c:pt>
                  <c:pt idx="120">
                    <c:v>Universidad de Sevilla</c:v>
                  </c:pt>
                  <c:pt idx="121">
                    <c:v>Fundación Caja Rural de Jaén</c:v>
                  </c:pt>
                  <c:pt idx="122">
                    <c:v>Multiservicios CHR, ACODIS INICIATIVAS S.L., Hotel Ciudad de Martos, Hotel Fernando IV, Multiservicios MRP</c:v>
                  </c:pt>
                  <c:pt idx="123">
                    <c:v>Tuccipark S.L/ Vicadahi Animacion S.L/ Ayuntamiento Torredonjimeno/  Colegio Divina Pastora</c:v>
                  </c:pt>
                  <c:pt idx="124">
                    <c:v>IES SAN FELIPE NERI</c:v>
                  </c:pt>
                  <c:pt idx="125">
                    <c:v>Asociacion Empresarial Marteña</c:v>
                  </c:pt>
                  <c:pt idx="126">
                    <c:v>FAECTA/Ayuntamiento de Martos</c:v>
                  </c:pt>
                  <c:pt idx="127">
                    <c:v>Diputación Provincial de Jaén/Ayuntamiento de Martos</c:v>
                  </c:pt>
                  <c:pt idx="128">
                    <c:v>Cofradia Maria Santisima de la Victoria</c:v>
                  </c:pt>
                  <c:pt idx="129">
                    <c:v>Ismael Perea Fernandez</c:v>
                  </c:pt>
                  <c:pt idx="130">
                    <c:v>Consejeria Fomento y Vivienda de la Junta de Andalucia</c:v>
                  </c:pt>
                  <c:pt idx="131">
                    <c:v>Diputación Provincial de Jaén</c:v>
                  </c:pt>
                  <c:pt idx="132">
                    <c:v>Union de Profesionales y Trabajadores Autonomos de Andalucia </c:v>
                  </c:pt>
                  <c:pt idx="133">
                    <c:v>Agencia Andaluza de Instituciones Culturales</c:v>
                  </c:pt>
                  <c:pt idx="134">
                    <c:v>Diputación Provincial de Jaén</c:v>
                  </c:pt>
                  <c:pt idx="135">
                    <c:v>Agencia Andaluza de Instituciones Culturales</c:v>
                  </c:pt>
                  <c:pt idx="136">
                    <c:v>CAMBUS S.L.</c:v>
                  </c:pt>
                  <c:pt idx="137">
                    <c:v>I.E.S Miguel Sanchez Lopez</c:v>
                  </c:pt>
                  <c:pt idx="138">
                    <c:v>Comité Olimpico Español</c:v>
                  </c:pt>
                  <c:pt idx="139">
                    <c:v>IES Acebuche</c:v>
                  </c:pt>
                  <c:pt idx="140">
                    <c:v>Fundacion Unicaja Jaén</c:v>
                  </c:pt>
                  <c:pt idx="141">
                    <c:v>Consejeria de Igualdad, Politicas Sociales y Conciliación </c:v>
                  </c:pt>
                  <c:pt idx="142">
                    <c:v>Asociación Empresarial Marteña</c:v>
                  </c:pt>
                  <c:pt idx="143">
                    <c:v>Asociacion Vertigo Cultural</c:v>
                  </c:pt>
                  <c:pt idx="144">
                    <c:v>Parroquia Santa Marta </c:v>
                  </c:pt>
                  <c:pt idx="145">
                    <c:v>Club de Tenis Martos</c:v>
                  </c:pt>
                  <c:pt idx="146">
                    <c:v>Secretaria de Estado de Hacienda</c:v>
                  </c:pt>
                  <c:pt idx="147">
                    <c:v>RENFE</c:v>
                  </c:pt>
                  <c:pt idx="148">
                    <c:v>Secretaria de Estado de Hacienda</c:v>
                  </c:pt>
                  <c:pt idx="149">
                    <c:v>RENFE</c:v>
                  </c:pt>
                  <c:pt idx="150">
                    <c:v>Consejeria de Turismo, Comercio y Deporte Junta Andalucia</c:v>
                  </c:pt>
                  <c:pt idx="151">
                    <c:v>FOREM-A</c:v>
                  </c:pt>
                  <c:pt idx="152">
                    <c:v>Ministerio de Fomento y Consejeria Obras Publicas y Vivienda Junta Andalucia</c:v>
                  </c:pt>
                  <c:pt idx="153">
                    <c:v>Parroquia San Amador y Santa Ana</c:v>
                  </c:pt>
                  <c:pt idx="154">
                    <c:v>Asociacion Leonardo Da Vinci</c:v>
                  </c:pt>
                  <c:pt idx="155">
                    <c:v>Camara de Comercio Jaén y Consejo Superior de Camaras de Comercio España</c:v>
                  </c:pt>
                  <c:pt idx="156">
                    <c:v>Asociacion Musical Maestro Soler</c:v>
                  </c:pt>
                  <c:pt idx="157">
                    <c:v>Agencia Andaluza Instituciones Culturales</c:v>
                  </c:pt>
                  <c:pt idx="158">
                    <c:v>Derportes Luque y Meson Reales -Colomo Lopez S.L</c:v>
                  </c:pt>
                  <c:pt idx="159">
                    <c:v>PULIMONLD S.L</c:v>
                  </c:pt>
                  <c:pt idx="160">
                    <c:v>DIADRASIS</c:v>
                  </c:pt>
                  <c:pt idx="161">
                    <c:v>Consejeria Igualdad y Bienstar Social</c:v>
                  </c:pt>
                  <c:pt idx="162">
                    <c:v>Consejeria Educacion  Junta Andalucia</c:v>
                  </c:pt>
                  <c:pt idx="163">
                    <c:v>Camara Oficial de Comercio/ Consejo Superior de Camaras Oficiales  de Comercio, Industria y navegacion</c:v>
                  </c:pt>
                  <c:pt idx="164">
                    <c:v>Consejeria Fomento y Vivienda de la Junta de Andalucia</c:v>
                  </c:pt>
                  <c:pt idx="165">
                    <c:v>ECOLUM</c:v>
                  </c:pt>
                  <c:pt idx="166">
                    <c:v>Consejeria Fomento y Vivienda de la Junta de Andalucia</c:v>
                  </c:pt>
                  <c:pt idx="167">
                    <c:v>Area de Cultura y Deportes</c:v>
                  </c:pt>
                  <c:pt idx="168">
                    <c:v>Irene Garcia Diaz</c:v>
                  </c:pt>
                  <c:pt idx="169">
                    <c:v>Gema Maria Rivilla Rivilla</c:v>
                  </c:pt>
                  <c:pt idx="170">
                    <c:v>ASEM</c:v>
                  </c:pt>
                  <c:pt idx="171">
                    <c:v>Consejeria Educacion  Junta Andalucia</c:v>
                  </c:pt>
                  <c:pt idx="172">
                    <c:v>Delegacion Provincial de laConsejeria Salud Jaen</c:v>
                  </c:pt>
                  <c:pt idx="173">
                    <c:v>Ministerio de Sanidad , Servicios Sociales e Igualdad </c:v>
                  </c:pt>
                  <c:pt idx="174">
                    <c:v>Asociacion Musical  Maestro Soler</c:v>
                  </c:pt>
                  <c:pt idx="175">
                    <c:v>Consejeria de Fomento y Vivienda </c:v>
                  </c:pt>
                  <c:pt idx="176">
                    <c:v>Diputación Provincial de Jaén</c:v>
                  </c:pt>
                  <c:pt idx="177">
                    <c:v>Diputación Provincial de Jaén</c:v>
                  </c:pt>
                  <c:pt idx="178">
                    <c:v>Conferencia Hidrográfica del Guadalquivir y Diputación Provincial de Jaén</c:v>
                  </c:pt>
                  <c:pt idx="179">
                    <c:v>Agencia Ejecutiva de Innovación y Redes (INEA)</c:v>
                  </c:pt>
                  <c:pt idx="180">
                    <c:v>Servicio Andaluz de Empleo y Ana Belen Cabrera Sanchez </c:v>
                  </c:pt>
                  <c:pt idx="181">
                    <c:v>Servicio Andaluz de Empleo y Paco Print System SL</c:v>
                  </c:pt>
                  <c:pt idx="182">
                    <c:v>Servicio Andaluz de Empleo y Procesos Industriales del Sur SL</c:v>
                  </c:pt>
                  <c:pt idx="183">
                    <c:v>Servicio Andaluz de Empleo y Fortier Investment SLU</c:v>
                  </c:pt>
                  <c:pt idx="184">
                    <c:v>Servicio Andaluz de Empleo y Clínicas Cleardent SL</c:v>
                  </c:pt>
                  <c:pt idx="185">
                    <c:v>Servicio Andaluz de Empleo y Iliturgitana de Hipermercados SL</c:v>
                  </c:pt>
                  <c:pt idx="186">
                    <c:v>Servicio Andaluz de Empleo y Comasa Grupo Inmobiliario SL</c:v>
                  </c:pt>
                  <c:pt idx="187">
                    <c:v>Servicio Andaluz de Empleo y Toldos Martos SLU</c:v>
                  </c:pt>
                  <c:pt idx="188">
                    <c:v>Servicio Andaluz de Empleo y Castillo y Ortega Asesores y Abogados SLP</c:v>
                  </c:pt>
                  <c:pt idx="189">
                    <c:v>Servicio Andaluz de Empleo y Macarena Torres Arenas</c:v>
                  </c:pt>
                  <c:pt idx="190">
                    <c:v>Servicio Andaluz de Empleo y Macrosad SCA</c:v>
                  </c:pt>
                  <c:pt idx="191">
                    <c:v>Servicio Andaluz de Empleo y Ofitemar SL</c:v>
                  </c:pt>
                  <c:pt idx="192">
                    <c:v>Servicio Andaluz de Empleo y Francisco Javier Pérez Jaenes</c:v>
                  </c:pt>
                  <c:pt idx="193">
                    <c:v>Servicio Andaluz de Empleo y Sesé Integra SLU</c:v>
                  </c:pt>
                  <c:pt idx="194">
                    <c:v>Servicio Andaluz de Empleo y Juan Torres Luque</c:v>
                  </c:pt>
                  <c:pt idx="195">
                    <c:v>Servicio Andaluz de Empleo y Sandra Gallardo López</c:v>
                  </c:pt>
                  <c:pt idx="196">
                    <c:v>Agencia Andaluza de Instituciones Culturales</c:v>
                  </c:pt>
                  <c:pt idx="197">
                    <c:v>Servicio Andaluz de Empleo y Tromans Live SL</c:v>
                  </c:pt>
                  <c:pt idx="198">
                    <c:v>Servicio Andaluz de Empleo y Marta Rivilla Ruiz</c:v>
                  </c:pt>
                  <c:pt idx="199">
                    <c:v>Servicio Andaluz de Empleo y Trans Sesé SL</c:v>
                  </c:pt>
                  <c:pt idx="200">
                    <c:v>Servicio Andaluz de Empleo y Trans Sesé SL</c:v>
                  </c:pt>
                  <c:pt idx="201">
                    <c:v>Servicio Andaluz de Empleo y Sesé Integra SLU</c:v>
                  </c:pt>
                  <c:pt idx="202">
                    <c:v>Servicio Andaluz de Empleo y Asociación de familiares y enfermos de alzheimer y otras demencias</c:v>
                  </c:pt>
                  <c:pt idx="203">
                    <c:v>Servicio Andaluz de Empleo y José Manuel Luque Yeguas</c:v>
                  </c:pt>
                  <c:pt idx="204">
                    <c:v>Servicio Andaluz de Empleo y Juan Torres Luque</c:v>
                  </c:pt>
                  <c:pt idx="205">
                    <c:v>Gestora de Conciertos para la Contribución a los Servicios de Extinción de Incendios - A.I.E.</c:v>
                  </c:pt>
                  <c:pt idx="206">
                    <c:v>Servicio Andaluz de Empleo y Mercedes González Orta</c:v>
                  </c:pt>
                  <c:pt idx="207">
                    <c:v>Servicio Andaluz de Empleo y Eduardo López Santiago</c:v>
                  </c:pt>
                  <c:pt idx="208">
                    <c:v>Servicio Andaluz de Empleo y Rafael Palomino Jiménez</c:v>
                  </c:pt>
                  <c:pt idx="209">
                    <c:v>Servicio Andaluz de Empleo y Residencia de ancianos Ntra Sra de los Desamparados</c:v>
                  </c:pt>
                  <c:pt idx="210">
                    <c:v>Servicio Andaluz de Empleo y QMV Vera Molina Asociados, S.L.</c:v>
                  </c:pt>
                  <c:pt idx="211">
                    <c:v>Servicio Andaluz de Empleo y Valeo Iluminacion, S.A.U</c:v>
                  </c:pt>
                  <c:pt idx="212">
                    <c:v>Servicio Andaluz de Empleo y Colegio Divina Pastora</c:v>
                  </c:pt>
                  <c:pt idx="213">
                    <c:v>Servicio Andaluz de Empleo y Colegio Franciscano San Antonio de Padua</c:v>
                  </c:pt>
                  <c:pt idx="214">
                    <c:v>Servicio Andaluz de Empleo y Nieves Camacho Lara</c:v>
                  </c:pt>
                  <c:pt idx="215">
                    <c:v>Servicio Andaluz de Empleo e Iliturgitana de  Hipermercados S.L.</c:v>
                  </c:pt>
                  <c:pt idx="216">
                    <c:v>Servicio Andaluz de Empleo y Luis Piña S.A.</c:v>
                  </c:pt>
                  <c:pt idx="217">
                    <c:v>Servicio Andaluz de Empleo y Manuela Plaza Aguilar</c:v>
                  </c:pt>
                  <c:pt idx="218">
                    <c:v>Servicio Andaluz de Empleo y Tromans Logística y Calidad, S.L.</c:v>
                  </c:pt>
                  <c:pt idx="219">
                    <c:v>Servicio Andaluz de Empleo y Antonio Alonso Barranco</c:v>
                  </c:pt>
                  <c:pt idx="220">
                    <c:v>Servicio Andaluz de Empleo y Milagros Montiel López</c:v>
                  </c:pt>
                  <c:pt idx="221">
                    <c:v>Fundación Caja Rural de Jaén</c:v>
                  </c:pt>
                  <c:pt idx="222">
                    <c:v>Consejeria de Igualdad, Políticas Sociales y Conciliación</c:v>
                  </c:pt>
                  <c:pt idx="223">
                    <c:v>Cofradia de Nuestro Padre Jesus en su Entrada en Jerusalen</c:v>
                  </c:pt>
                  <c:pt idx="224">
                    <c:v>Servicio Andaluz de Empleo y Manuel Martos Luque</c:v>
                  </c:pt>
                  <c:pt idx="225">
                    <c:v>Servicio Andaluz de Empleo y Autosport Martos S.L.</c:v>
                  </c:pt>
                  <c:pt idx="226">
                    <c:v>Servicio Andaluz de Empleo y Mª Inmaculada Miranda Carreras</c:v>
                  </c:pt>
                  <c:pt idx="227">
                    <c:v>Servicio Andaluz de Empleo y Raquel Rubia de la Torre</c:v>
                  </c:pt>
                  <c:pt idx="228">
                    <c:v>Servicio Andaluz de Empleo y Matthew Lambert y otra C.B.</c:v>
                  </c:pt>
                  <c:pt idx="229">
                    <c:v>Universidad Nacional de Educación a Distancia</c:v>
                  </c:pt>
                  <c:pt idx="230">
                    <c:v>Centro Docente EFA El Soto</c:v>
                  </c:pt>
                  <c:pt idx="231">
                    <c:v>Agencia de Servicios Sociales y Dependencia de Andalucía</c:v>
                  </c:pt>
                  <c:pt idx="232">
                    <c:v>Sociedad de gestion de activos procedentes de la reestruccturacion bancaria S. A (SAREB)</c:v>
                  </c:pt>
                  <c:pt idx="233">
                    <c:v>I.E.S. Arroyo de la Miel</c:v>
                  </c:pt>
                  <c:pt idx="234">
                    <c:v>Peña Flamenca de Martos</c:v>
                  </c:pt>
                  <c:pt idx="235">
                    <c:v>Diputación Provincial de Jaén</c:v>
                  </c:pt>
                  <c:pt idx="236">
                    <c:v>I.E.S Acebuche</c:v>
                  </c:pt>
                  <c:pt idx="237">
                    <c:v>Servicio Andaluz de Empleo y Enrique Cuesta Montiel</c:v>
                  </c:pt>
                  <c:pt idx="238">
                    <c:v>Diputación Provincial de Jaén</c:v>
                  </c:pt>
                  <c:pt idx="239">
                    <c:v>I.E.S Luis Carrillo de Soto Mayor</c:v>
                  </c:pt>
                  <c:pt idx="240">
                    <c:v>I.E.S. San Felipe Neri</c:v>
                  </c:pt>
                  <c:pt idx="241">
                    <c:v>I.E.S. San Felipe Neri</c:v>
                  </c:pt>
                  <c:pt idx="242">
                    <c:v>Fundación Unicaja Jaén</c:v>
                  </c:pt>
                  <c:pt idx="243">
                    <c:v>Diputación Provincial de Jaén</c:v>
                  </c:pt>
                  <c:pt idx="244">
                    <c:v>Servicio Andaluz de Empleo y Pilar Pulido Martinez</c:v>
                  </c:pt>
                  <c:pt idx="245">
                    <c:v>Conserjería de Fomento, Infraestructuras y Ordenación del Territorio</c:v>
                  </c:pt>
                  <c:pt idx="246">
                    <c:v>Servicio Andaluz de Empleo y Kit Online S.L</c:v>
                  </c:pt>
                  <c:pt idx="247">
                    <c:v>Servicio Andaluz de Empleo y Francisco Martínez Piedras S.L</c:v>
                  </c:pt>
                  <c:pt idx="248">
                    <c:v>Servicio Andaluz de Empleo y Arqui3 Arquitectura y Urbanismo S.L.P</c:v>
                  </c:pt>
                  <c:pt idx="249">
                    <c:v>Servicio Andaluz de Empleo y Mª de la Cabeza Galán González</c:v>
                  </c:pt>
                  <c:pt idx="250">
                    <c:v>Ayuntamiento de Arjona</c:v>
                  </c:pt>
                  <c:pt idx="251">
                    <c:v>FCC Aqualia</c:v>
                  </c:pt>
                  <c:pt idx="252">
                    <c:v>Fundación Caja Rural de Jaén</c:v>
                  </c:pt>
                  <c:pt idx="253">
                    <c:v>Servicio Andaluz de Empleo y Gema Henández Pérez</c:v>
                  </c:pt>
                  <c:pt idx="254">
                    <c:v>Servicio Andaluz de Empleo y Francisco Jose Gonzalez y Otra C.B</c:v>
                  </c:pt>
                  <c:pt idx="255">
                    <c:v>Servicio Andaluz de Empleo y Rodriguez 2000 S.L</c:v>
                  </c:pt>
                  <c:pt idx="256">
                    <c:v>Servicio Andaluz de Empleo y Ferreteria Las Dos Llaves</c:v>
                  </c:pt>
                  <c:pt idx="257">
                    <c:v>Servicio Andaluz de Empleo y Asociación Empresarial Marteña </c:v>
                  </c:pt>
                  <c:pt idx="258">
                    <c:v>Servicio Andaluz de Empleo y Mónica Ortega Molina</c:v>
                  </c:pt>
                  <c:pt idx="259">
                    <c:v>I.E.S Luis Carrillo de Soto Mayor</c:v>
                  </c:pt>
                  <c:pt idx="260">
                    <c:v>Asociación Felina Huellas Invisibles</c:v>
                  </c:pt>
                  <c:pt idx="261">
                    <c:v>José Luis Rubio Gallego, Bombero electricista y Ángel José Gonzalo Cristóbal, Bombero conductor</c:v>
                  </c:pt>
                  <c:pt idx="262">
                    <c:v>Excmo. Ayuntamiento de Fuensanta de Martos y Excmo. Ayuntamiento de Martos</c:v>
                  </c:pt>
                  <c:pt idx="263">
                    <c:v>Club Deportivo Cultural Deportiva Tuccitana y Martos CD</c:v>
                  </c:pt>
                  <c:pt idx="264">
                    <c:v>Excmo. Ayuntamiento de Martos y Universidad de Jaén</c:v>
                  </c:pt>
                  <c:pt idx="265">
                    <c:v>Excmo. Ayuntamiento de Martos y Martos CD</c:v>
                  </c:pt>
                  <c:pt idx="266">
                    <c:v>Excmo. Ayuntamiento de Martos y Asociación Empresarial Marteña</c:v>
                  </c:pt>
                  <c:pt idx="267">
                    <c:v>Excmo. Ayuntamiento de Martos y Asociación Empresarial Marteña</c:v>
                  </c:pt>
                  <c:pt idx="268">
                    <c:v>Excmo. Ayuntamiento de Martos y Excmo. Ayuntamiento de Pozo Alcón</c:v>
                  </c:pt>
                  <c:pt idx="269">
                    <c:v>Excmo. Ayuntamiento de Martos y Agencia Andaluza de Instituciones Culturales</c:v>
                  </c:pt>
                  <c:pt idx="270">
                    <c:v>Agencia de Servicios Sociales y Dependencia de Andalucía</c:v>
                  </c:pt>
                  <c:pt idx="271">
                    <c:v>Excmo. Ayuntamiento de Martos y Centro Docente C.D.P El Soto</c:v>
                  </c:pt>
                  <c:pt idx="272">
                    <c:v>Excmo. Ayuntamiento de Martos y Universidad de Huelva</c:v>
                  </c:pt>
                  <c:pt idx="273">
                    <c:v>Excmo. Ayuntameinto de Martos y Cofradía Jesús Cautivo</c:v>
                  </c:pt>
                  <c:pt idx="274">
                    <c:v>Excmo. Ayuntamiento de Martos y Universidad de La Rioja</c:v>
                  </c:pt>
                  <c:pt idx="275">
                    <c:v>Excmo. Ayuntamiento de Martos y Escuela de Tiempo Libre Colectivo Gentes</c:v>
                  </c:pt>
                  <c:pt idx="276">
                    <c:v>Excmo. Ayuntamiento de Martos y Agencia Andaluza de Instituciones Culturales</c:v>
                  </c:pt>
                  <c:pt idx="277">
                    <c:v>Excmo. Ayuntamiento de Martos y  Centro Educativo IES Jabalcuz</c:v>
                  </c:pt>
                  <c:pt idx="278">
                    <c:v>Excmo. Ayuntamiento de Martos y Red Andaluza Teatros Públicos de la Agencia Andaluza de Instituciones Culturales</c:v>
                  </c:pt>
                  <c:pt idx="279">
                    <c:v>Excmo. Ayuntamiento de Martos y Diputación de Jaén</c:v>
                  </c:pt>
                  <c:pt idx="280">
                    <c:v>Excmo. Ayuntamiento de Martos y Peña Flamenca de Martos</c:v>
                  </c:pt>
                  <c:pt idx="281">
                    <c:v>Agencia Pública Andaluza de Educación y E.I. Virgel del Pilar</c:v>
                  </c:pt>
                  <c:pt idx="282">
                    <c:v>Excmo. Ayuntamiento de Martos y Centro I.E.S. Acebuche</c:v>
                  </c:pt>
                  <c:pt idx="283">
                    <c:v>Excmo. Ayuntamiento de Martos y Centro I.E.S. San Felipe Neri</c:v>
                  </c:pt>
                  <c:pt idx="284">
                    <c:v>Excmo. Ayuntamiento de Martos y Centro I.E.S. Miguel Sánchez López</c:v>
                  </c:pt>
                  <c:pt idx="285">
                    <c:v>Excmo. Ayuntamiento de Martos y Centro I.E.S. Auringis</c:v>
                  </c:pt>
                  <c:pt idx="286">
                    <c:v>Excmo. Ayuntamiento de Martos y  Centro Docente C.D.P. Fundación Albor Linares</c:v>
                  </c:pt>
                  <c:pt idx="287">
                    <c:v>Junta de Andalucía y Excmo. Ayuntamiento de Martos</c:v>
                  </c:pt>
                  <c:pt idx="288">
                    <c:v>Agencia Pública Andaluza de Educación y E.I. Virgen del Pilar</c:v>
                  </c:pt>
                  <c:pt idx="289">
                    <c:v>Excmo. Ayuntamiento de Martos, Ministerio Derechos Sociales y Agenda 2030</c:v>
                  </c:pt>
                  <c:pt idx="290">
                    <c:v>Excmo. Ayuntamiento de Martos y Fundación UNICAJA</c:v>
                  </c:pt>
                </c:lvl>
                <c:lvl>
                  <c:pt idx="0">
                    <c:v>Nº ORDEN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32</c:v>
                  </c:pt>
                  <c:pt idx="33">
                    <c:v>33</c:v>
                  </c:pt>
                  <c:pt idx="34">
                    <c:v>34</c:v>
                  </c:pt>
                  <c:pt idx="35">
                    <c:v>35</c:v>
                  </c:pt>
                  <c:pt idx="36">
                    <c:v>36</c:v>
                  </c:pt>
                  <c:pt idx="37">
                    <c:v>37</c:v>
                  </c:pt>
                  <c:pt idx="38">
                    <c:v>38</c:v>
                  </c:pt>
                  <c:pt idx="39">
                    <c:v>39</c:v>
                  </c:pt>
                  <c:pt idx="40">
                    <c:v>40</c:v>
                  </c:pt>
                  <c:pt idx="41">
                    <c:v>41</c:v>
                  </c:pt>
                  <c:pt idx="42">
                    <c:v>42</c:v>
                  </c:pt>
                  <c:pt idx="43">
                    <c:v>43</c:v>
                  </c:pt>
                  <c:pt idx="44">
                    <c:v>44</c:v>
                  </c:pt>
                  <c:pt idx="45">
                    <c:v>45</c:v>
                  </c:pt>
                  <c:pt idx="46">
                    <c:v>46</c:v>
                  </c:pt>
                  <c:pt idx="47">
                    <c:v>47</c:v>
                  </c:pt>
                  <c:pt idx="48">
                    <c:v>48</c:v>
                  </c:pt>
                  <c:pt idx="49">
                    <c:v>49</c:v>
                  </c:pt>
                  <c:pt idx="50">
                    <c:v>50</c:v>
                  </c:pt>
                  <c:pt idx="51">
                    <c:v>51</c:v>
                  </c:pt>
                  <c:pt idx="52">
                    <c:v>52</c:v>
                  </c:pt>
                  <c:pt idx="53">
                    <c:v>53</c:v>
                  </c:pt>
                  <c:pt idx="54">
                    <c:v>54</c:v>
                  </c:pt>
                  <c:pt idx="55">
                    <c:v>55</c:v>
                  </c:pt>
                  <c:pt idx="56">
                    <c:v>56</c:v>
                  </c:pt>
                  <c:pt idx="57">
                    <c:v>57</c:v>
                  </c:pt>
                  <c:pt idx="58">
                    <c:v>58</c:v>
                  </c:pt>
                  <c:pt idx="59">
                    <c:v>59</c:v>
                  </c:pt>
                  <c:pt idx="60">
                    <c:v>60</c:v>
                  </c:pt>
                  <c:pt idx="61">
                    <c:v>61</c:v>
                  </c:pt>
                  <c:pt idx="62">
                    <c:v>62</c:v>
                  </c:pt>
                  <c:pt idx="63">
                    <c:v>63</c:v>
                  </c:pt>
                  <c:pt idx="64">
                    <c:v>64</c:v>
                  </c:pt>
                  <c:pt idx="65">
                    <c:v>65</c:v>
                  </c:pt>
                  <c:pt idx="66">
                    <c:v>66</c:v>
                  </c:pt>
                  <c:pt idx="67">
                    <c:v>67</c:v>
                  </c:pt>
                  <c:pt idx="68">
                    <c:v>68</c:v>
                  </c:pt>
                  <c:pt idx="69">
                    <c:v>69</c:v>
                  </c:pt>
                  <c:pt idx="70">
                    <c:v>70</c:v>
                  </c:pt>
                  <c:pt idx="71">
                    <c:v>71</c:v>
                  </c:pt>
                  <c:pt idx="72">
                    <c:v>72</c:v>
                  </c:pt>
                  <c:pt idx="73">
                    <c:v>73</c:v>
                  </c:pt>
                  <c:pt idx="74">
                    <c:v>74</c:v>
                  </c:pt>
                  <c:pt idx="75">
                    <c:v>75</c:v>
                  </c:pt>
                  <c:pt idx="76">
                    <c:v>76</c:v>
                  </c:pt>
                  <c:pt idx="77">
                    <c:v>77</c:v>
                  </c:pt>
                  <c:pt idx="78">
                    <c:v>78</c:v>
                  </c:pt>
                  <c:pt idx="79">
                    <c:v>79</c:v>
                  </c:pt>
                  <c:pt idx="80">
                    <c:v>80</c:v>
                  </c:pt>
                  <c:pt idx="81">
                    <c:v>81</c:v>
                  </c:pt>
                  <c:pt idx="82">
                    <c:v>82</c:v>
                  </c:pt>
                  <c:pt idx="83">
                    <c:v>83</c:v>
                  </c:pt>
                  <c:pt idx="84">
                    <c:v>84</c:v>
                  </c:pt>
                  <c:pt idx="85">
                    <c:v>85</c:v>
                  </c:pt>
                  <c:pt idx="86">
                    <c:v>86</c:v>
                  </c:pt>
                  <c:pt idx="87">
                    <c:v>87</c:v>
                  </c:pt>
                  <c:pt idx="88">
                    <c:v>88</c:v>
                  </c:pt>
                  <c:pt idx="89">
                    <c:v>89</c:v>
                  </c:pt>
                  <c:pt idx="90">
                    <c:v>90</c:v>
                  </c:pt>
                  <c:pt idx="91">
                    <c:v>91</c:v>
                  </c:pt>
                  <c:pt idx="92">
                    <c:v>92</c:v>
                  </c:pt>
                  <c:pt idx="93">
                    <c:v>93</c:v>
                  </c:pt>
                  <c:pt idx="94">
                    <c:v>94</c:v>
                  </c:pt>
                  <c:pt idx="95">
                    <c:v>95</c:v>
                  </c:pt>
                  <c:pt idx="96">
                    <c:v>96</c:v>
                  </c:pt>
                  <c:pt idx="97">
                    <c:v>97</c:v>
                  </c:pt>
                  <c:pt idx="98">
                    <c:v>98</c:v>
                  </c:pt>
                  <c:pt idx="99">
                    <c:v>99</c:v>
                  </c:pt>
                  <c:pt idx="100">
                    <c:v>100</c:v>
                  </c:pt>
                  <c:pt idx="101">
                    <c:v>101</c:v>
                  </c:pt>
                  <c:pt idx="102">
                    <c:v>102</c:v>
                  </c:pt>
                  <c:pt idx="103">
                    <c:v>103</c:v>
                  </c:pt>
                  <c:pt idx="104">
                    <c:v>104</c:v>
                  </c:pt>
                  <c:pt idx="105">
                    <c:v>105</c:v>
                  </c:pt>
                  <c:pt idx="106">
                    <c:v>106</c:v>
                  </c:pt>
                  <c:pt idx="107">
                    <c:v>107</c:v>
                  </c:pt>
                  <c:pt idx="108">
                    <c:v>108</c:v>
                  </c:pt>
                  <c:pt idx="109">
                    <c:v>109</c:v>
                  </c:pt>
                  <c:pt idx="110">
                    <c:v>110</c:v>
                  </c:pt>
                  <c:pt idx="111">
                    <c:v>111</c:v>
                  </c:pt>
                  <c:pt idx="112">
                    <c:v>112</c:v>
                  </c:pt>
                  <c:pt idx="113">
                    <c:v>113</c:v>
                  </c:pt>
                  <c:pt idx="114">
                    <c:v>114</c:v>
                  </c:pt>
                  <c:pt idx="115">
                    <c:v>115</c:v>
                  </c:pt>
                  <c:pt idx="116">
                    <c:v>116</c:v>
                  </c:pt>
                  <c:pt idx="117">
                    <c:v>117</c:v>
                  </c:pt>
                  <c:pt idx="118">
                    <c:v>118</c:v>
                  </c:pt>
                  <c:pt idx="119">
                    <c:v>119</c:v>
                  </c:pt>
                  <c:pt idx="120">
                    <c:v>120</c:v>
                  </c:pt>
                  <c:pt idx="121">
                    <c:v>121</c:v>
                  </c:pt>
                  <c:pt idx="122">
                    <c:v>122</c:v>
                  </c:pt>
                  <c:pt idx="123">
                    <c:v>123</c:v>
                  </c:pt>
                  <c:pt idx="124">
                    <c:v>124</c:v>
                  </c:pt>
                  <c:pt idx="125">
                    <c:v>125</c:v>
                  </c:pt>
                  <c:pt idx="126">
                    <c:v>126</c:v>
                  </c:pt>
                  <c:pt idx="127">
                    <c:v>127</c:v>
                  </c:pt>
                  <c:pt idx="128">
                    <c:v>128</c:v>
                  </c:pt>
                  <c:pt idx="129">
                    <c:v>129</c:v>
                  </c:pt>
                  <c:pt idx="130">
                    <c:v>130</c:v>
                  </c:pt>
                  <c:pt idx="131">
                    <c:v>131</c:v>
                  </c:pt>
                  <c:pt idx="132">
                    <c:v>132</c:v>
                  </c:pt>
                  <c:pt idx="133">
                    <c:v>133</c:v>
                  </c:pt>
                  <c:pt idx="134">
                    <c:v>134</c:v>
                  </c:pt>
                  <c:pt idx="135">
                    <c:v>135</c:v>
                  </c:pt>
                  <c:pt idx="136">
                    <c:v>136</c:v>
                  </c:pt>
                  <c:pt idx="137">
                    <c:v>137</c:v>
                  </c:pt>
                  <c:pt idx="138">
                    <c:v>138</c:v>
                  </c:pt>
                  <c:pt idx="139">
                    <c:v>139</c:v>
                  </c:pt>
                  <c:pt idx="140">
                    <c:v>140</c:v>
                  </c:pt>
                  <c:pt idx="141">
                    <c:v>141</c:v>
                  </c:pt>
                  <c:pt idx="142">
                    <c:v>142</c:v>
                  </c:pt>
                  <c:pt idx="143">
                    <c:v>143</c:v>
                  </c:pt>
                  <c:pt idx="144">
                    <c:v>144</c:v>
                  </c:pt>
                  <c:pt idx="145">
                    <c:v>145</c:v>
                  </c:pt>
                  <c:pt idx="146">
                    <c:v>146</c:v>
                  </c:pt>
                  <c:pt idx="147">
                    <c:v>147</c:v>
                  </c:pt>
                  <c:pt idx="148">
                    <c:v>148</c:v>
                  </c:pt>
                  <c:pt idx="149">
                    <c:v>149</c:v>
                  </c:pt>
                  <c:pt idx="150">
                    <c:v>150</c:v>
                  </c:pt>
                  <c:pt idx="151">
                    <c:v>151</c:v>
                  </c:pt>
                  <c:pt idx="152">
                    <c:v>152</c:v>
                  </c:pt>
                  <c:pt idx="153">
                    <c:v>153</c:v>
                  </c:pt>
                  <c:pt idx="154">
                    <c:v>154</c:v>
                  </c:pt>
                  <c:pt idx="155">
                    <c:v>155</c:v>
                  </c:pt>
                  <c:pt idx="156">
                    <c:v>156</c:v>
                  </c:pt>
                  <c:pt idx="157">
                    <c:v>157</c:v>
                  </c:pt>
                  <c:pt idx="158">
                    <c:v>158</c:v>
                  </c:pt>
                  <c:pt idx="159">
                    <c:v>159</c:v>
                  </c:pt>
                  <c:pt idx="160">
                    <c:v>160</c:v>
                  </c:pt>
                  <c:pt idx="161">
                    <c:v>161</c:v>
                  </c:pt>
                  <c:pt idx="162">
                    <c:v>162</c:v>
                  </c:pt>
                  <c:pt idx="163">
                    <c:v>163</c:v>
                  </c:pt>
                  <c:pt idx="164">
                    <c:v>164</c:v>
                  </c:pt>
                  <c:pt idx="165">
                    <c:v>165</c:v>
                  </c:pt>
                  <c:pt idx="166">
                    <c:v>166</c:v>
                  </c:pt>
                  <c:pt idx="167">
                    <c:v>167</c:v>
                  </c:pt>
                  <c:pt idx="168">
                    <c:v>168</c:v>
                  </c:pt>
                  <c:pt idx="169">
                    <c:v>169</c:v>
                  </c:pt>
                  <c:pt idx="170">
                    <c:v>170</c:v>
                  </c:pt>
                  <c:pt idx="171">
                    <c:v>171</c:v>
                  </c:pt>
                  <c:pt idx="172">
                    <c:v>172</c:v>
                  </c:pt>
                  <c:pt idx="173">
                    <c:v>173</c:v>
                  </c:pt>
                  <c:pt idx="174">
                    <c:v>174</c:v>
                  </c:pt>
                  <c:pt idx="175">
                    <c:v>175</c:v>
                  </c:pt>
                  <c:pt idx="176">
                    <c:v>176</c:v>
                  </c:pt>
                  <c:pt idx="177">
                    <c:v>177</c:v>
                  </c:pt>
                  <c:pt idx="178">
                    <c:v>178</c:v>
                  </c:pt>
                  <c:pt idx="179">
                    <c:v>179</c:v>
                  </c:pt>
                  <c:pt idx="180">
                    <c:v>180</c:v>
                  </c:pt>
                  <c:pt idx="181">
                    <c:v>181</c:v>
                  </c:pt>
                  <c:pt idx="182">
                    <c:v>182</c:v>
                  </c:pt>
                  <c:pt idx="183">
                    <c:v>183</c:v>
                  </c:pt>
                  <c:pt idx="184">
                    <c:v>184</c:v>
                  </c:pt>
                  <c:pt idx="185">
                    <c:v>185</c:v>
                  </c:pt>
                  <c:pt idx="186">
                    <c:v>186</c:v>
                  </c:pt>
                  <c:pt idx="187">
                    <c:v>187</c:v>
                  </c:pt>
                  <c:pt idx="188">
                    <c:v>188</c:v>
                  </c:pt>
                  <c:pt idx="189">
                    <c:v>189</c:v>
                  </c:pt>
                  <c:pt idx="190">
                    <c:v>190</c:v>
                  </c:pt>
                  <c:pt idx="191">
                    <c:v>191</c:v>
                  </c:pt>
                  <c:pt idx="192">
                    <c:v>192</c:v>
                  </c:pt>
                  <c:pt idx="193">
                    <c:v>193</c:v>
                  </c:pt>
                  <c:pt idx="194">
                    <c:v>194</c:v>
                  </c:pt>
                  <c:pt idx="195">
                    <c:v>195</c:v>
                  </c:pt>
                  <c:pt idx="196">
                    <c:v>196</c:v>
                  </c:pt>
                  <c:pt idx="197">
                    <c:v>197</c:v>
                  </c:pt>
                  <c:pt idx="198">
                    <c:v>198</c:v>
                  </c:pt>
                  <c:pt idx="199">
                    <c:v>199</c:v>
                  </c:pt>
                  <c:pt idx="200">
                    <c:v>200</c:v>
                  </c:pt>
                  <c:pt idx="201">
                    <c:v>201</c:v>
                  </c:pt>
                  <c:pt idx="202">
                    <c:v>202</c:v>
                  </c:pt>
                  <c:pt idx="203">
                    <c:v>203</c:v>
                  </c:pt>
                  <c:pt idx="204">
                    <c:v>204</c:v>
                  </c:pt>
                  <c:pt idx="205">
                    <c:v>205</c:v>
                  </c:pt>
                  <c:pt idx="206">
                    <c:v>206</c:v>
                  </c:pt>
                  <c:pt idx="207">
                    <c:v>207</c:v>
                  </c:pt>
                  <c:pt idx="208">
                    <c:v>208</c:v>
                  </c:pt>
                  <c:pt idx="209">
                    <c:v>209</c:v>
                  </c:pt>
                  <c:pt idx="210">
                    <c:v>210</c:v>
                  </c:pt>
                  <c:pt idx="211">
                    <c:v>211</c:v>
                  </c:pt>
                  <c:pt idx="212">
                    <c:v>212</c:v>
                  </c:pt>
                  <c:pt idx="213">
                    <c:v>213</c:v>
                  </c:pt>
                  <c:pt idx="214">
                    <c:v>214</c:v>
                  </c:pt>
                  <c:pt idx="215">
                    <c:v>215</c:v>
                  </c:pt>
                  <c:pt idx="216">
                    <c:v>216</c:v>
                  </c:pt>
                  <c:pt idx="217">
                    <c:v>217</c:v>
                  </c:pt>
                  <c:pt idx="218">
                    <c:v>218</c:v>
                  </c:pt>
                  <c:pt idx="219">
                    <c:v>219</c:v>
                  </c:pt>
                  <c:pt idx="220">
                    <c:v>220</c:v>
                  </c:pt>
                  <c:pt idx="221">
                    <c:v>221</c:v>
                  </c:pt>
                  <c:pt idx="222">
                    <c:v>222</c:v>
                  </c:pt>
                  <c:pt idx="223">
                    <c:v>223</c:v>
                  </c:pt>
                  <c:pt idx="224">
                    <c:v>224</c:v>
                  </c:pt>
                  <c:pt idx="225">
                    <c:v>225</c:v>
                  </c:pt>
                  <c:pt idx="226">
                    <c:v>226</c:v>
                  </c:pt>
                  <c:pt idx="227">
                    <c:v>227</c:v>
                  </c:pt>
                  <c:pt idx="228">
                    <c:v>228</c:v>
                  </c:pt>
                  <c:pt idx="229">
                    <c:v>229</c:v>
                  </c:pt>
                  <c:pt idx="230">
                    <c:v>230</c:v>
                  </c:pt>
                  <c:pt idx="231">
                    <c:v>231</c:v>
                  </c:pt>
                  <c:pt idx="232">
                    <c:v>232</c:v>
                  </c:pt>
                  <c:pt idx="233">
                    <c:v>233</c:v>
                  </c:pt>
                  <c:pt idx="234">
                    <c:v>234</c:v>
                  </c:pt>
                  <c:pt idx="235">
                    <c:v>235</c:v>
                  </c:pt>
                  <c:pt idx="236">
                    <c:v>236</c:v>
                  </c:pt>
                  <c:pt idx="237">
                    <c:v>237</c:v>
                  </c:pt>
                  <c:pt idx="238">
                    <c:v>238</c:v>
                  </c:pt>
                  <c:pt idx="239">
                    <c:v>239</c:v>
                  </c:pt>
                  <c:pt idx="240">
                    <c:v>240</c:v>
                  </c:pt>
                  <c:pt idx="241">
                    <c:v>241</c:v>
                  </c:pt>
                  <c:pt idx="242">
                    <c:v>242</c:v>
                  </c:pt>
                  <c:pt idx="243">
                    <c:v>243</c:v>
                  </c:pt>
                  <c:pt idx="244">
                    <c:v>244</c:v>
                  </c:pt>
                  <c:pt idx="245">
                    <c:v>245</c:v>
                  </c:pt>
                  <c:pt idx="246">
                    <c:v>246</c:v>
                  </c:pt>
                  <c:pt idx="247">
                    <c:v>247</c:v>
                  </c:pt>
                  <c:pt idx="248">
                    <c:v>248</c:v>
                  </c:pt>
                  <c:pt idx="249">
                    <c:v>249</c:v>
                  </c:pt>
                  <c:pt idx="250">
                    <c:v>250</c:v>
                  </c:pt>
                  <c:pt idx="251">
                    <c:v>251</c:v>
                  </c:pt>
                  <c:pt idx="252">
                    <c:v>252</c:v>
                  </c:pt>
                  <c:pt idx="253">
                    <c:v>253</c:v>
                  </c:pt>
                  <c:pt idx="254">
                    <c:v>254</c:v>
                  </c:pt>
                  <c:pt idx="255">
                    <c:v>255</c:v>
                  </c:pt>
                  <c:pt idx="256">
                    <c:v>256</c:v>
                  </c:pt>
                  <c:pt idx="257">
                    <c:v>257</c:v>
                  </c:pt>
                  <c:pt idx="258">
                    <c:v>258</c:v>
                  </c:pt>
                  <c:pt idx="259">
                    <c:v>259</c:v>
                  </c:pt>
                  <c:pt idx="260">
                    <c:v>260</c:v>
                  </c:pt>
                  <c:pt idx="261">
                    <c:v>261</c:v>
                  </c:pt>
                  <c:pt idx="262">
                    <c:v>262</c:v>
                  </c:pt>
                  <c:pt idx="263">
                    <c:v>263</c:v>
                  </c:pt>
                  <c:pt idx="264">
                    <c:v>264</c:v>
                  </c:pt>
                  <c:pt idx="265">
                    <c:v>265</c:v>
                  </c:pt>
                  <c:pt idx="266">
                    <c:v>266</c:v>
                  </c:pt>
                  <c:pt idx="267">
                    <c:v>267</c:v>
                  </c:pt>
                  <c:pt idx="268">
                    <c:v>268</c:v>
                  </c:pt>
                  <c:pt idx="269">
                    <c:v>269</c:v>
                  </c:pt>
                  <c:pt idx="270">
                    <c:v>270</c:v>
                  </c:pt>
                  <c:pt idx="271">
                    <c:v>271</c:v>
                  </c:pt>
                  <c:pt idx="272">
                    <c:v>272</c:v>
                  </c:pt>
                  <c:pt idx="273">
                    <c:v>273</c:v>
                  </c:pt>
                  <c:pt idx="274">
                    <c:v>274</c:v>
                  </c:pt>
                  <c:pt idx="275">
                    <c:v>275</c:v>
                  </c:pt>
                  <c:pt idx="276">
                    <c:v>276</c:v>
                  </c:pt>
                  <c:pt idx="277">
                    <c:v>277</c:v>
                  </c:pt>
                  <c:pt idx="278">
                    <c:v>278</c:v>
                  </c:pt>
                  <c:pt idx="279">
                    <c:v>279</c:v>
                  </c:pt>
                  <c:pt idx="280">
                    <c:v>280</c:v>
                  </c:pt>
                  <c:pt idx="281">
                    <c:v>281</c:v>
                  </c:pt>
                  <c:pt idx="282">
                    <c:v>282</c:v>
                  </c:pt>
                  <c:pt idx="283">
                    <c:v>283</c:v>
                  </c:pt>
                  <c:pt idx="284">
                    <c:v>284</c:v>
                  </c:pt>
                  <c:pt idx="285">
                    <c:v>285</c:v>
                  </c:pt>
                  <c:pt idx="286">
                    <c:v>286</c:v>
                  </c:pt>
                  <c:pt idx="287">
                    <c:v>287</c:v>
                  </c:pt>
                  <c:pt idx="288">
                    <c:v>288</c:v>
                  </c:pt>
                  <c:pt idx="289">
                    <c:v>289</c:v>
                  </c:pt>
                  <c:pt idx="290">
                    <c:v>290</c:v>
                  </c:pt>
                </c:lvl>
              </c:multiLvlStrCache>
            </c:multiLvlStrRef>
          </c:cat>
          <c:val>
            <c:numRef>
              <c:f>CONVENIOS!$F$1:$F$291</c:f>
              <c:numCache>
                <c:formatCode>General</c:formatCode>
                <c:ptCount val="291"/>
                <c:pt idx="0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5">
                  <c:v>0</c:v>
                </c:pt>
                <c:pt idx="19">
                  <c:v>0</c:v>
                </c:pt>
                <c:pt idx="31">
                  <c:v>0</c:v>
                </c:pt>
                <c:pt idx="32">
                  <c:v>0</c:v>
                </c:pt>
                <c:pt idx="34">
                  <c:v>0</c:v>
                </c:pt>
                <c:pt idx="58">
                  <c:v>0</c:v>
                </c:pt>
                <c:pt idx="61">
                  <c:v>0</c:v>
                </c:pt>
                <c:pt idx="69">
                  <c:v>0</c:v>
                </c:pt>
                <c:pt idx="97">
                  <c:v>0</c:v>
                </c:pt>
                <c:pt idx="105">
                  <c:v>0</c:v>
                </c:pt>
                <c:pt idx="134">
                  <c:v>0</c:v>
                </c:pt>
                <c:pt idx="138">
                  <c:v>0</c:v>
                </c:pt>
                <c:pt idx="205">
                  <c:v>0</c:v>
                </c:pt>
                <c:pt idx="266">
                  <c:v>0</c:v>
                </c:pt>
                <c:pt idx="287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CONVENIOS!$A$1:$E$291</c:f>
              <c:multiLvlStrCache>
                <c:ptCount val="291"/>
                <c:lvl>
                  <c:pt idx="0">
                    <c:v>OBJETO</c:v>
                  </c:pt>
                  <c:pt idx="1">
                    <c:v>Convenio para la Educación de las Personas Adultas en Martos</c:v>
                  </c:pt>
                  <c:pt idx="2">
                    <c:v>Convenio Proyectos e Investigaciones con la Universidad de Jaén</c:v>
                  </c:pt>
                  <c:pt idx="3">
                    <c:v>Convenio Desarrollo de los Servicios Sociales Comunitarios</c:v>
                  </c:pt>
                  <c:pt idx="4">
                    <c:v>Convenio para el Programa de Tratamiento a Familias con Menores 2002</c:v>
                  </c:pt>
                  <c:pt idx="5">
                    <c:v>Convenio de Colaboración con Notarios</c:v>
                  </c:pt>
                  <c:pt idx="6">
                    <c:v>Convenio para el Programa de Estancias Diurnas con Terapia Ocupacional para Personas con Discapacidad</c:v>
                  </c:pt>
                  <c:pt idx="7">
                    <c:v>Convenio para el Programa de Tratmiento a Familias con Menores 2005</c:v>
                  </c:pt>
                  <c:pt idx="8">
                    <c:v>Convenio con la Universidad de Jaén para el Programa de Movilidad Internacional (ERASMUS)</c:v>
                  </c:pt>
                  <c:pt idx="9">
                    <c:v>Adhesión al Convenio de Intercambio de Información y Mutua Colaboración Administrativa. Permisos de Circulación.</c:v>
                  </c:pt>
                  <c:pt idx="10">
                    <c:v>Convenio para la Prestación del Servicio de Ayuda a Domicilio para Personas con Dependencia</c:v>
                  </c:pt>
                  <c:pt idx="11">
                    <c:v>Convenio de Cooperación entre la Consejeria de Medio Ambiente de la Junta de Andalucia y el Excmo. Ayuntamiento de Martos para la Gestion del Monte "l</c:v>
                  </c:pt>
                  <c:pt idx="12">
                    <c:v>Convenio de Prácticas AC Traductores Jardinería 2010</c:v>
                  </c:pt>
                  <c:pt idx="13">
                    <c:v>Convenio Colaboracion con Entidades Locales de la Provincia adheridas al Programa Agenda 21, para la Creación de Ecoparques</c:v>
                  </c:pt>
                  <c:pt idx="14">
                    <c:v>Convenio de Prácticas AC Traductores Albañilería 2010</c:v>
                  </c:pt>
                  <c:pt idx="15">
                    <c:v>Convenio para la Financiación de Servicios de Prevención y Extinción de Incendios y Salvamento. Bomberos.</c:v>
                  </c:pt>
                  <c:pt idx="16">
                    <c:v>Convenio de Prácticas del IES San Felipe Neri 2011</c:v>
                  </c:pt>
                  <c:pt idx="17">
                    <c:v>Convenio de Prácticas de la Universidad de Córdoba 2011</c:v>
                  </c:pt>
                  <c:pt idx="18">
                    <c:v>Convenio de Prácticas de AC Traductores Jardinería 2011</c:v>
                  </c:pt>
                  <c:pt idx="19">
                    <c:v>Convenio para la Financiación de los Puestos Escolares de la Escuela Infantil Virgen del Pilar</c:v>
                  </c:pt>
                  <c:pt idx="20">
                    <c:v>Convenio de Prácticas de AC Traductores Informática y Electrónica 2011</c:v>
                  </c:pt>
                  <c:pt idx="21">
                    <c:v>Convenio de Prácticas del IES San Felipe Neri 2011</c:v>
                  </c:pt>
                  <c:pt idx="22">
                    <c:v>Convenio de Prácticas de AC Traductores Albañilería 2011</c:v>
                  </c:pt>
                  <c:pt idx="23">
                    <c:v>Convenio de Prácticas de la Universidad Nacional de Educación a Distancia UNED 2012</c:v>
                  </c:pt>
                  <c:pt idx="24">
                    <c:v>Convenio de Prácticas de la Universidad de Granada 2012</c:v>
                  </c:pt>
                  <c:pt idx="25">
                    <c:v>Convenio de Prácticas de la Universidad de Jaén 2012</c:v>
                  </c:pt>
                  <c:pt idx="26">
                    <c:v>Convenio de Prácticas del IES Acebuche 2012</c:v>
                  </c:pt>
                  <c:pt idx="27">
                    <c:v>Convenio de Prácticas AC Traductores Jardinería 2012</c:v>
                  </c:pt>
                  <c:pt idx="28">
                    <c:v>Convenio de Prácticas de la Universidad Complutense de Madrid 2012</c:v>
                  </c:pt>
                  <c:pt idx="29">
                    <c:v>Convenio con RED.ES Prestación del Servicio de Pago Telemático en la Administración Pública</c:v>
                  </c:pt>
                  <c:pt idx="30">
                    <c:v>Convenio de Prácticas de la Universidad de Sevilla 2013</c:v>
                  </c:pt>
                  <c:pt idx="31">
                    <c:v>Convenio para la Financiación de los Puestos Escolares de la Escuela Infantil Virgen del Pilar</c:v>
                  </c:pt>
                  <c:pt idx="32">
                    <c:v>Convenio de Ayudas Económicas Familiares</c:v>
                  </c:pt>
                  <c:pt idx="33">
                    <c:v>Convenio de Prácticas de AC Traductores Atención al Cliente 2014</c:v>
                  </c:pt>
                  <c:pt idx="34">
                    <c:v>Convenio Plazas Concertadas Centros Residenciales de Personas con Discapacidad RACO</c:v>
                  </c:pt>
                  <c:pt idx="35">
                    <c:v>Convenio de Prácticas de AC Traductores Construcción 2014</c:v>
                  </c:pt>
                  <c:pt idx="36">
                    <c:v>Convenio de Prácticas de AC Traductores Construcción 2014</c:v>
                  </c:pt>
                  <c:pt idx="37">
                    <c:v>Convenio de Prácticas de AC Traductores Energías Renovables 2014</c:v>
                  </c:pt>
                  <c:pt idx="38">
                    <c:v>Convenio de Prácticas con el Alumnado del Conservatorio Superior de Música de Jaén</c:v>
                  </c:pt>
                  <c:pt idx="39">
                    <c:v>Convenio de Prácticas de AC Traductores Trabajos Sociales 2014</c:v>
                  </c:pt>
                  <c:pt idx="40">
                    <c:v>Convenio de Prácticas de AC Traductores Construcción 2014</c:v>
                  </c:pt>
                  <c:pt idx="41">
                    <c:v>Convenio de Prácticas de AC Traductores Trabajo Social 2014</c:v>
                  </c:pt>
                  <c:pt idx="42">
                    <c:v>Convenio de Prácticas de AC Traductores Trabajos Sociales 2014</c:v>
                  </c:pt>
                  <c:pt idx="43">
                    <c:v>Convenio con Enrédate Red Andaluza de Teatros Públicos, Realización de Espectáculos</c:v>
                  </c:pt>
                  <c:pt idx="44">
                    <c:v>Convenio para la Interpretación Musical Maestro Soler con Motivo de Fiestas en Pedanías 2015</c:v>
                  </c:pt>
                  <c:pt idx="45">
                    <c:v>Convenio para el Desarrollo del Programa de Atenión Infantil Temprana</c:v>
                  </c:pt>
                  <c:pt idx="46">
                    <c:v>Convenio para la Ejecución de Medidas Judiciales en Régimen de Medio Abierto por Parte de Infractores e Infractoras</c:v>
                  </c:pt>
                  <c:pt idx="47">
                    <c:v>Convenio de Colaboración con la Caja Rural para la Publicación de la Revista ALDABA nº 35</c:v>
                  </c:pt>
                  <c:pt idx="48">
                    <c:v>Convenio para el Circuito Literario Andaluz Infantil y Juvenil</c:v>
                  </c:pt>
                  <c:pt idx="49">
                    <c:v>Convenio de Prácticas IES San Felipe Neri 2015</c:v>
                  </c:pt>
                  <c:pt idx="50">
                    <c:v>Convenio de Prácticas IES Acebuche 2015</c:v>
                  </c:pt>
                  <c:pt idx="51">
                    <c:v>Convenio con RED.ES para el Desarrollo del Programa de Ciudades Inteligentes</c:v>
                  </c:pt>
                  <c:pt idx="52">
                    <c:v>Convenio de Prácticas de la Universidad de Málaga 2015</c:v>
                  </c:pt>
                  <c:pt idx="53">
                    <c:v>Convenio de Prácticas de AC Traductores con Diferentes Empresas</c:v>
                  </c:pt>
                  <c:pt idx="54">
                    <c:v>Convenio de Prácticas del IES San Felipe Neri 2015</c:v>
                  </c:pt>
                  <c:pt idx="55">
                    <c:v>Convenio para la Realización de Prácticas de Estudiantes dentro del Programa Europeo ERASMUS+</c:v>
                  </c:pt>
                  <c:pt idx="56">
                    <c:v>Convenio de Prácticas de la Universidad de Huelva 2015</c:v>
                  </c:pt>
                  <c:pt idx="57">
                    <c:v>Convenio de Colaboración para la Prevención, Seguimiento y Control del Absentismo Escolar</c:v>
                  </c:pt>
                  <c:pt idx="58">
                    <c:v>Convenio para el Desarrollo del Programa de Atención Infantil Temprana en CAIT</c:v>
                  </c:pt>
                  <c:pt idx="59">
                    <c:v>Convenio con Geminella para el Servicio de Esparcimiento Pasacalles dentro de las Actividades Propias de las Fiestas Navideñas 2015</c:v>
                  </c:pt>
                  <c:pt idx="60">
                    <c:v>Convenio con Geminella para el Servicio de Esparcimiento del Parque Infantil de la Navidad Ilusión</c:v>
                  </c:pt>
                  <c:pt idx="61">
                    <c:v>Convenio para la Incorporación del Cuerpo de Policía Local al Sistema de Seguimiento Integral de los Casos de Violencia de Género</c:v>
                  </c:pt>
                  <c:pt idx="62">
                    <c:v>Convenio con CM Europa para la Organización del Proyecto de la V Edición de la QDD Tuitera de los Enamorados de los Aceites de Oliva Vírgenes Extras</c:v>
                  </c:pt>
                  <c:pt idx="63">
                    <c:v>Convenio para el Tratamiento a Familias con Menores en Situación de Riesgo o Desprotección</c:v>
                  </c:pt>
                  <c:pt idx="64">
                    <c:v>Convenio de Prácticas del IES Fuentezuelas 2016</c:v>
                  </c:pt>
                  <c:pt idx="65">
                    <c:v>Convenio para el Proyecto del IX Congreso OLEARUM</c:v>
                  </c:pt>
                  <c:pt idx="66">
                    <c:v>Convenio con IBERDROLA para Evitar la Suspensión del Suministro de Agua</c:v>
                  </c:pt>
                  <c:pt idx="67">
                    <c:v>Convenio con ENDESA para Evitar la Suspensión del Suministro de Electricidad</c:v>
                  </c:pt>
                  <c:pt idx="68">
                    <c:v>Convenio para la Organización del Circuito de Letras Minúsculas y Letras Jóvenes</c:v>
                  </c:pt>
                  <c:pt idx="69">
                    <c:v>Convenio de la Junta de Andalucía, Fundación Santa María la Real y Fundación Telefónica para la Implantación del Proyecto Lanzaderas de Empleo</c:v>
                  </c:pt>
                  <c:pt idx="70">
                    <c:v>Convenio I Jornadas sobre Alternativas Saludables Yoga</c:v>
                  </c:pt>
                  <c:pt idx="71">
                    <c:v>Convenio con Cajasur para la Contribución Económica para la Consecución del Proyecto del Centro La Peña</c:v>
                  </c:pt>
                  <c:pt idx="72">
                    <c:v>Convenio para la Organización de los XXXII Internacionales de Tenis</c:v>
                  </c:pt>
                  <c:pt idx="73">
                    <c:v>Convenio para la Canalización de Concesión de Subvención Nominativa al Club de Tenis Martos para los XXXII Internacionales ITF FUTURES 2016</c:v>
                  </c:pt>
                  <c:pt idx="74">
                    <c:v>Convenio con la Organización East West para el Fomento de la Recogida y Selección en Origen de la Ropa Usada</c:v>
                  </c:pt>
                  <c:pt idx="75">
                    <c:v>Contribución económica para la publicación de los números 38 y 39 de la Revista ALDABA nº 38 y 39</c:v>
                  </c:pt>
                  <c:pt idx="76">
                    <c:v>Convenio para la Organización de la 12ª Edición de Vértigo Estival</c:v>
                  </c:pt>
                  <c:pt idx="77">
                    <c:v>Convenio con la Sepulvedana para el Desarrollo del Programa de Atención Social para Transeúntes</c:v>
                  </c:pt>
                  <c:pt idx="78">
                    <c:v>Convenio para el Programa Operativo de Empleo Juvenil de la Cruz Roja</c:v>
                  </c:pt>
                  <c:pt idx="79">
                    <c:v>Convenio para la Realización de Eventos en la 10ª Semana de Música Sacra de Martos 2016</c:v>
                  </c:pt>
                  <c:pt idx="80">
                    <c:v>Convenio con la ASEM para la Organización de la XI Edición de la Feria de la Tapa 2016</c:v>
                  </c:pt>
                  <c:pt idx="81">
                    <c:v>Convenio para la Realización de Prácticas Formativas No Laborables Previstas en el Programa Operativo de Empleo Juvenil de la Cruz Roja</c:v>
                  </c:pt>
                  <c:pt idx="82">
                    <c:v>Convenio para la Canalización de Concesión de Subvención Nominativa a la Asociación Empresarial Marteña (ASEM) para la Campaña de Navidad</c:v>
                  </c:pt>
                  <c:pt idx="83">
                    <c:v>Convenio del Circuito Ronda Andaluza del Libro 2016</c:v>
                  </c:pt>
                  <c:pt idx="84">
                    <c:v>Convenio para la Prestación Mutua de Soluciones Básicas de la Administración Electrónica</c:v>
                  </c:pt>
                  <c:pt idx="85">
                    <c:v>Convenio para el Programa Operativo FEDER Desarrollo Sostenible y Estrategia DUSI</c:v>
                  </c:pt>
                  <c:pt idx="86">
                    <c:v>Convenio de Colaboración en la Prestación del Servicio de Protección Civil</c:v>
                  </c:pt>
                  <c:pt idx="87">
                    <c:v>Convenio de Adhesión al Programa Enrédate, Red Andaluza de Teatros Públicos</c:v>
                  </c:pt>
                  <c:pt idx="88">
                    <c:v>Convenio con CM Europa para la Organización del Proyecto de la V Edición de la QDD Tuitera de los Enamorados de los Aceites de Oliva Vírgenes Extras</c:v>
                  </c:pt>
                  <c:pt idx="89">
                    <c:v>Convenio para la Representación de espectáculos, Programa PLATEA</c:v>
                  </c:pt>
                  <c:pt idx="90">
                    <c:v>Convenio con la Fundación Caja Rural de Jaén para la Realización de Visitas Guiadas para la Actividad la Rural Patrimonio</c:v>
                  </c:pt>
                  <c:pt idx="91">
                    <c:v>Convenio para las Prácticas del IES Álvarez Cubero 2017</c:v>
                  </c:pt>
                  <c:pt idx="92">
                    <c:v>Convenio para las Prácticas del IES Fuentezuelas 2017</c:v>
                  </c:pt>
                  <c:pt idx="93">
                    <c:v>Convenio para las prácticas del IES San Felipe Neri 2017</c:v>
                  </c:pt>
                  <c:pt idx="94">
                    <c:v>Convenio para las prácticas de la Universidad de Jaén 2017</c:v>
                  </c:pt>
                  <c:pt idx="95">
                    <c:v>Convenio para la Construcción de Acopio y Transferencia de RCD's de Pequeñas Obras Domiciliarias y Obras Menores</c:v>
                  </c:pt>
                  <c:pt idx="96">
                    <c:v>Convenio para la Concesión de Ayudas a las Familias para el Fomento de la Escolarización en el Primer Ciclo de Educación Infantil</c:v>
                  </c:pt>
                  <c:pt idx="97">
                    <c:v>Convenio para el Programa de Tratamiento a Familias con Menores en Situación de Riesgo o Desprotección</c:v>
                  </c:pt>
                  <c:pt idx="98">
                    <c:v>Convenio para la Canalización de Concesión de Subvención Nominativa al Club de Tenis Martos para los XXXIII Internacionales ITF FUTURES 2017</c:v>
                  </c:pt>
                  <c:pt idx="99">
                    <c:v>Convenio para la Cesión Gratuita de la Parcela de Propiedad Municipal en el Antiguo SUNP para el IES Fernando III</c:v>
                  </c:pt>
                  <c:pt idx="100">
                    <c:v>Concesión para la Participación en Actividades Formativas del CEMCI</c:v>
                  </c:pt>
                  <c:pt idx="101">
                    <c:v>Convenio para la Canalización de Subvención Nominativa a la Asociación Vértigo Cultural para el 13º Vértigo Estival 2017</c:v>
                  </c:pt>
                  <c:pt idx="102">
                    <c:v>Convenio para la Realización de Prácticas Formativas No Laborales del Programa Más Empleo de la Caixa 2017-2023</c:v>
                  </c:pt>
                  <c:pt idx="103">
                    <c:v>Convenio con la Caja Rural de Jaén para la Publicación de los Números 40 y 41 de la Revista Aldaba</c:v>
                  </c:pt>
                  <c:pt idx="104">
                    <c:v>Convenio de Adhesión al Programa Enrédate, Red Andaluza de Teatros Públicos</c:v>
                  </c:pt>
                  <c:pt idx="105">
                    <c:v>Convenio para la Prestación de los Servicios de Promoción de la Autonomía Personal y Prevención de la Dependencia a Personas Reconocidas en Grado I</c:v>
                  </c:pt>
                  <c:pt idx="106">
                    <c:v>Convenio para la Canalización de Concesión de Subvención Nominativa a la Asociación Empresarial Marteña (ASEM) para la Campaña de Navidad</c:v>
                  </c:pt>
                  <c:pt idx="107">
                    <c:v>Convenio para la Realización de Eventos en la 11ª Semana de Música Sacra de Martos 2017</c:v>
                  </c:pt>
                  <c:pt idx="108">
                    <c:v>Convenio para la Construcción de Acopio y Transferencia de RCD's de Pequeñas Obras Domiciliarias y Obras Menores</c:v>
                  </c:pt>
                  <c:pt idx="109">
                    <c:v>Convenio para Mejora del funcionamiento de los Centros Rurales de acceso público a Internet (Monte Lope Álvarez) de Martos y puesta en Marta de la dinamización de los mismos.</c:v>
                  </c:pt>
                  <c:pt idx="110">
                    <c:v>Acuerdo de Cooperación para la ejecución de obras menores en el Acuertalamiento de Martos.</c:v>
                  </c:pt>
                  <c:pt idx="111">
                    <c:v>Convenio de colaboración en materia de prácticas profesionales no laborales </c:v>
                  </c:pt>
                  <c:pt idx="112">
                    <c:v>Acuerdo de Colaboración formativa entre el Centro Docente y el Centro de Trabajo para la Formación en Centrods de Trabajo.</c:v>
                  </c:pt>
                  <c:pt idx="113">
                    <c:v>Convenio de Adhesión al Programa Enrédate, Red Andaluza de Teatros Públicos</c:v>
                  </c:pt>
                  <c:pt idx="114">
                    <c:v>Acuerdo Colaboración Formativa entre el Centro Docente y el Centro de Trabajo para la Formación en Centros de Trabajo IES Acebuche</c:v>
                  </c:pt>
                  <c:pt idx="115">
                    <c:v>Convenio Urbanístico para la Obtención Anticipada de Terrenos Destinados a Dotaciones Públicas</c:v>
                  </c:pt>
                  <c:pt idx="116">
                    <c:v>Convenio para la Canalización  de Concesión de Subvención Nominativa Club Tenis Martos para los XXXIV Internacionales de Tenis itf futures 2018</c:v>
                  </c:pt>
                  <c:pt idx="117">
                    <c:v>Convenio para la Canalización de Concesión de Subvención Nominativa a la Asociación Vértigo Cultural para el 14º Vértigo Estival 2018</c:v>
                  </c:pt>
                  <c:pt idx="118">
                    <c:v>Convenio de Cooperacion entre la Consejeria de Educación de la Junta de Andalucia  y Excmo. Ayuntamiento de Martos para Uso de Instalaciones Centros Institutos y Colegios</c:v>
                  </c:pt>
                  <c:pt idx="119">
                    <c:v>Convenio Colaboración Universidad De Granada 2018</c:v>
                  </c:pt>
                  <c:pt idx="120">
                    <c:v>Convenio Colaboración Universidad de Sevilla 2018</c:v>
                  </c:pt>
                  <c:pt idx="121">
                    <c:v>Convenio con la Caja Rural de Jaén para la Publicación de los Números 42 y 43 de la Revista Aldaba</c:v>
                  </c:pt>
                  <c:pt idx="122">
                    <c:v>Convenio para el Desarrollo del Modulo de Practicas Limpieza de Superficies y Mobiliario</c:v>
                  </c:pt>
                  <c:pt idx="123">
                    <c:v>Convenio para el Desarrollo del Módulo de Prácticas Dinamizacion de Actividades Tiempo Libre Educativo Infantil Juvenil</c:v>
                  </c:pt>
                  <c:pt idx="124">
                    <c:v> Acuerdo Colaboracion Formativa IES San Felipe Neri</c:v>
                  </c:pt>
                  <c:pt idx="125">
                    <c:v>Convenio Canalizacion Concesion Subvencion Nominativa Asociacion Empresarial Marteña</c:v>
                  </c:pt>
                  <c:pt idx="126">
                    <c:v> Convenio Colaboracion Cooperativismo Trabajo Creacion y Fomento de Empleo Localidad</c:v>
                  </c:pt>
                  <c:pt idx="127">
                    <c:v> Convenio Cesion Titularidad de Diversos Contenedores Almacenamiento de Residuos Construccion</c:v>
                  </c:pt>
                  <c:pt idx="128">
                    <c:v>Convenio Colaboracion Recaudacion Fondos Desarrollo Romeria Arreglo de Ermita San Bartolome</c:v>
                  </c:pt>
                  <c:pt idx="129">
                    <c:v>Convenio para el Desarrollo de Politicas en Materia de Sociedad de la Informacion</c:v>
                  </c:pt>
                  <c:pt idx="130">
                    <c:v>Convenio Colaboración en la Gestión Ayudas para Alquiler Vivienda Habitual Personas en Situación Vulnerabilidad, con Ingresos Limitados y a Jóvenes</c:v>
                  </c:pt>
                  <c:pt idx="131">
                    <c:v>Convenio Cooperacion para Colaboracion Servicios Extincion Incendios</c:v>
                  </c:pt>
                  <c:pt idx="132">
                    <c:v>Acuerdo Colaboración Ayunt. Martos y Union Profesionales y Trabajadores Autonomos de Andalucia</c:v>
                  </c:pt>
                  <c:pt idx="133">
                    <c:v>Convenio Colaboración Agencia Andaluza de Instituciones Culturales y Excmo. Ayuntamiento Martos Circuitos Literarios</c:v>
                  </c:pt>
                  <c:pt idx="134">
                    <c:v>Convenio  de Encomienda de Gestión para Prestación del Servicio de Prevencion y Extincion Incendios y Salvamento Municipios</c:v>
                  </c:pt>
                  <c:pt idx="135">
                    <c:v>Convenio Adhesión Programa Enredate,Red Andaluza de teatros Públicos 1º semestre 2019</c:v>
                  </c:pt>
                  <c:pt idx="136">
                    <c:v>Protocolo Actuacion Empresa Transporte Viajeros Carretera (CAMBUS S.L) Atencion Social Transeuntes</c:v>
                  </c:pt>
                  <c:pt idx="137">
                    <c:v>Convenio Colaboración Formativa I.E.S. Miguel Sánchez López</c:v>
                  </c:pt>
                  <c:pt idx="138">
                    <c:v>Acuerdo Marco entre Comite Olimpico Español y Ayto. Martos Centro Estudios Olimpicos</c:v>
                  </c:pt>
                  <c:pt idx="139">
                    <c:v>Convenio Colaboracion Formativa IES Acebuche</c:v>
                  </c:pt>
                  <c:pt idx="140">
                    <c:v>Acuerdo Colaboracion fundacion unicaja jaen ( Revista EL NAZARENO)</c:v>
                  </c:pt>
                  <c:pt idx="141">
                    <c:v>Prorroga Convenio Programa de Tratamiento a Familias con Menores en Situación de Riesgo o Desprotección</c:v>
                  </c:pt>
                  <c:pt idx="142">
                    <c:v>Convenio Canalización Concesion Subvencion ASEM desarrollo Plan Anual Actividades y Mantenimiento Sede</c:v>
                  </c:pt>
                  <c:pt idx="143">
                    <c:v>Convenio Canalizacion Subvencion Asociación Vertigo Cultural XV Vertigo Estival 2019</c:v>
                  </c:pt>
                  <c:pt idx="144">
                    <c:v>Convenio Canalizacion Subvencion Parroquia Santa Marta Restauracion Pinturas Capilla de Jesús</c:v>
                  </c:pt>
                  <c:pt idx="145">
                    <c:v>Convenio Canalizacion Concesion Subvencion Club Tenis Martos XXXV Internacionales Tenis 2019</c:v>
                  </c:pt>
                  <c:pt idx="146">
                    <c:v>Convenio Colaboracion en Materia de Gestion Catastral</c:v>
                  </c:pt>
                  <c:pt idx="147">
                    <c:v>Convenio Red Nacional Ferrocarriles Españoles</c:v>
                  </c:pt>
                  <c:pt idx="148">
                    <c:v>Convenio colaboracion en materia catastral</c:v>
                  </c:pt>
                  <c:pt idx="149">
                    <c:v>Convenio Red Nacional Ferrocarriles Españoles RENFE</c:v>
                  </c:pt>
                  <c:pt idx="150">
                    <c:v>Convenio construccion cubierta piscina</c:v>
                  </c:pt>
                  <c:pt idx="151">
                    <c:v>Convenio colaboracion Formacion en Centros de Trabajo</c:v>
                  </c:pt>
                  <c:pt idx="152">
                    <c:v>Acuerdo Plan Estatal  de Vivienda y Rehabilitacion 2009-2012</c:v>
                  </c:pt>
                  <c:pt idx="153">
                    <c:v>Covenio Restauracion Ermita Santa Lucia</c:v>
                  </c:pt>
                  <c:pt idx="154">
                    <c:v>Convenio Subvencion Leonardo Da Vinci</c:v>
                  </c:pt>
                  <c:pt idx="155">
                    <c:v>Addenda convenio programa Ateneas proximidad para PYMES</c:v>
                  </c:pt>
                  <c:pt idx="156">
                    <c:v>Convenio colaboracion asociacion artistico cultural Maestro Soler</c:v>
                  </c:pt>
                  <c:pt idx="157">
                    <c:v>Convenio adhesion circuito de espacios escenicos andaluces</c:v>
                  </c:pt>
                  <c:pt idx="158">
                    <c:v>Convenio colaboracion deportes Luque y Meson Reales Utilizacion Vestuario deportivo</c:v>
                  </c:pt>
                  <c:pt idx="159">
                    <c:v>Convenio colaboracion Practicas Profesionales Empresa  Pulimold S.L.</c:v>
                  </c:pt>
                  <c:pt idx="160">
                    <c:v>Convenio colaboracion curso taller Internacional sobre conversación  Martos Project 2012</c:v>
                  </c:pt>
                  <c:pt idx="161">
                    <c:v>Addenda convenio ayudas economicas familiares para atencion al niño</c:v>
                  </c:pt>
                  <c:pt idx="162">
                    <c:v>Convenio programa Prevencion, Seguimiento Y control absentismo escolar y atencion alumnado inmigrante</c:v>
                  </c:pt>
                  <c:pt idx="163">
                    <c:v>Addenda programa Antenas proximidad PYMES</c:v>
                  </c:pt>
                  <c:pt idx="164">
                    <c:v>Convenio de colaboracion programa andaluz defensa de la vivienda</c:v>
                  </c:pt>
                  <c:pt idx="165">
                    <c:v>Convenio recogida de residuos de aparatos de alumbrado</c:v>
                  </c:pt>
                  <c:pt idx="166">
                    <c:v>Addenda convenio gestion y ejecucion urbanistica  del SUS-I.1 Cañada de la fuente  2º fase</c:v>
                  </c:pt>
                  <c:pt idx="167">
                    <c:v>Convenio marco Animacion Cultural</c:v>
                  </c:pt>
                  <c:pt idx="168">
                    <c:v>Convenio Colaboracion Taller Danza</c:v>
                  </c:pt>
                  <c:pt idx="169">
                    <c:v>Convenio Colaboracion Taller Teatro</c:v>
                  </c:pt>
                  <c:pt idx="170">
                    <c:v>Convenio colaboracion asociacion empresarial marteña</c:v>
                  </c:pt>
                  <c:pt idx="171">
                    <c:v>Convenio colaboracion programa prevencion, seguimiento y control absentismo escolar y atencion alumnado inmigrante</c:v>
                  </c:pt>
                  <c:pt idx="172">
                    <c:v>Clausula Adicional Prorroga Convenio Atencion Infantil Temprana</c:v>
                  </c:pt>
                  <c:pt idx="173">
                    <c:v>Convenio Fomento empleabilidad de mujeres desempleadas</c:v>
                  </c:pt>
                  <c:pt idx="174">
                    <c:v>Convenio Colaboracion con Asociacion Artistico Musical Maestro Soler</c:v>
                  </c:pt>
                  <c:pt idx="175">
                    <c:v>Convenio adecuacion urbana del entorno del castillo Iniciativa Ciudad Amable</c:v>
                  </c:pt>
                  <c:pt idx="176">
                    <c:v>Acuerdo delegación facultades prestación servicio gestión del punto de acopio de RCD'S de obra menor</c:v>
                  </c:pt>
                  <c:pt idx="177">
                    <c:v>Acuerdo de delegación de las facultades de prestacion del servicio público de abastecimiento de agua en alta del ayto de Martos</c:v>
                  </c:pt>
                  <c:pt idx="178">
                    <c:v>Acuerdo denuncia convenio suscrito con Confederación Hidrográfica Guadalquivir sobre sistema abastecimiento Víboras</c:v>
                  </c:pt>
                  <c:pt idx="179">
                    <c:v>Convenio de subvención en el marco del mecanismo "CONECTAR EUROPA" (MCE)</c:v>
                  </c:pt>
                  <c:pt idx="180">
                    <c:v>Convenio de colaboracion practicas no laborales en empresas acogidos a la orden 12 de mayo de 2018</c:v>
                  </c:pt>
                  <c:pt idx="181">
                    <c:v>Convenio de colaboracion practicas no laborales en empresas acogidos a la orden 12 de mayo de 2018</c:v>
                  </c:pt>
                  <c:pt idx="182">
                    <c:v>Convenio de colaboracion practicas no laborales en empresas acogidos a la orden 12 de mayo de 2018</c:v>
                  </c:pt>
                  <c:pt idx="183">
                    <c:v>Convenio de colaboracion practicas no laborales en empresas acogidos a la orden 12 de mayo de 2018</c:v>
                  </c:pt>
                  <c:pt idx="184">
                    <c:v>Convenio de colaboracion practicas no laborales en empresas acogidos a la orden 12 de mayo de 2018</c:v>
                  </c:pt>
                  <c:pt idx="185">
                    <c:v>Convenio de colaboracion practicas no laborales en empresas acogidos a la orden 12 de mayo de 2018</c:v>
                  </c:pt>
                  <c:pt idx="186">
                    <c:v>Convenio de colaboracion practicas no laborales en empresas acogidos a la orden 12 de mayo de 2018</c:v>
                  </c:pt>
                  <c:pt idx="187">
                    <c:v>Convenio de colaboracion practicas no laborales en empresas acogidos a la orden 12 de mayo de 2018</c:v>
                  </c:pt>
                  <c:pt idx="188">
                    <c:v>Convenio de colaboracion practicas no laborales en empresas acogidos a la orden 12 de mayo de 2018</c:v>
                  </c:pt>
                  <c:pt idx="189">
                    <c:v>Convenio de colaboracion practicas no laborales en empresas acogidos a la orden 12 de mayo de 2018</c:v>
                  </c:pt>
                  <c:pt idx="190">
                    <c:v>Convenio de colaboracion practicas no laborales en empresas acogidos a la orden 12 de mayo de 2018</c:v>
                  </c:pt>
                  <c:pt idx="191">
                    <c:v>Convenio de colaboracion practicas no laborales en empresas acogidos a la orden 12 de mayo de 2018</c:v>
                  </c:pt>
                  <c:pt idx="192">
                    <c:v>Convenio de colaboracion practicas no laborales en empresas acogidos a la orden 12 de mayo de 2018</c:v>
                  </c:pt>
                  <c:pt idx="193">
                    <c:v>Convenio de colaboracion practicas no laborales en empresas acogidos a la orden 12 de mayo de 2018</c:v>
                  </c:pt>
                  <c:pt idx="194">
                    <c:v>Convenio de colaboracion practicas no laborales en empresas acogidos a la orden 12 de mayo de 2018</c:v>
                  </c:pt>
                  <c:pt idx="195">
                    <c:v>Convenio de colaboracion practicas no laborales en empresas acogidos a la orden 12 de mayo de 2018</c:v>
                  </c:pt>
                  <c:pt idx="196">
                    <c:v>Convenio Adhesión Programa Enredate,Red Andaluza de teatros Públicos 2º semestre 2019</c:v>
                  </c:pt>
                  <c:pt idx="197">
                    <c:v>Convenio de colaboracion practicas no laborales en empresas acogidos a la orden 12 de mayo de 2018</c:v>
                  </c:pt>
                  <c:pt idx="198">
                    <c:v>Convenio de colaboracion practicas no laborales en empresas acogidos a la orden 12 de mayo de 2018</c:v>
                  </c:pt>
                  <c:pt idx="199">
                    <c:v>Convenio de colaboracion practicas no laborales en empresas acogidos a la orden 12 de mayo de 2018</c:v>
                  </c:pt>
                  <c:pt idx="200">
                    <c:v>Convenio de colaboracion practicas no laborales en empresas acogidos a la orden 12 de mayo de 2018</c:v>
                  </c:pt>
                  <c:pt idx="201">
                    <c:v>Convenio de colaboracion practicas no laborales en empresas acogidos a la orden 12 de mayo de 2018</c:v>
                  </c:pt>
                  <c:pt idx="202">
                    <c:v>Convenio de colaboracion practicas no laborales en empresas acogidos a la orden 12 de mayo de 2018</c:v>
                  </c:pt>
                  <c:pt idx="203">
                    <c:v>Convenio de colaboracion practicas no laborales en empresas acogidos a la orden 12 de mayo de 2018</c:v>
                  </c:pt>
                  <c:pt idx="204">
                    <c:v>Convenio de colaboracion practicas no laborales en empresas acogidos a la orden 12 de mayo de 2018</c:v>
                  </c:pt>
                  <c:pt idx="205">
                    <c:v>Convenio de colaboración para la liquidación y recaudación de la contribución especial para el establecimiento, la mejora y la ampliación del servicio de extinción de incendios</c:v>
                  </c:pt>
                  <c:pt idx="206">
                    <c:v>Convenio de colaboracion practicas no laborales en empresas acogidos a la orden 12 de mayo de 2018</c:v>
                  </c:pt>
                  <c:pt idx="207">
                    <c:v>Convenio de colaboracion practicas no laborales en empresas acogidos a la orden 12 de mayo de 2018</c:v>
                  </c:pt>
                  <c:pt idx="208">
                    <c:v>Convenio de colaboracion practicas no laborales en empresas acogidos a la orden 12 de mayo de 2018</c:v>
                  </c:pt>
                  <c:pt idx="209">
                    <c:v>Convenio de colaboracion practicas no laborales en empresas acogidos a la orden 12 de mayo de 2018</c:v>
                  </c:pt>
                  <c:pt idx="210">
                    <c:v>Convenio de colaboracion practicas no laborales en empresas acogidos a la orden 12 de mayo de 2018</c:v>
                  </c:pt>
                  <c:pt idx="211">
                    <c:v>Convenio de colaboracion practicas no laborales en empresas acogidos a la orden 12 de mayo de 2018</c:v>
                  </c:pt>
                  <c:pt idx="212">
                    <c:v>Convenio de colaboracion practicas no laborales en empresas acogidos a la orden 12 de mayo de 2018</c:v>
                  </c:pt>
                  <c:pt idx="213">
                    <c:v>Convenio de colaboracion practicas no laborales en empresas acogidos a la orden 12 de mayo de 2018</c:v>
                  </c:pt>
                  <c:pt idx="214">
                    <c:v>Convenio de colaboracion practicas no laborales en empresas acogidos a la orden 12 de mayo de 2018</c:v>
                  </c:pt>
                  <c:pt idx="215">
                    <c:v>Convenio de colaboracion practicas no laborales en empresas acogidos a la orden 12 de mayo de 2018</c:v>
                  </c:pt>
                  <c:pt idx="216">
                    <c:v>Convenio de colaboracion practicas no laborales en empresas acogidos a la orden 12 de mayo de 2018</c:v>
                  </c:pt>
                  <c:pt idx="217">
                    <c:v>Convenio de colaboracion practicas no laborales en empresas acogidos a la orden 12 de mayo de 2018</c:v>
                  </c:pt>
                  <c:pt idx="218">
                    <c:v>Convenio de colaboracion practicas no laborales en empresas acogidos a la orden 12 de mayo de 2018</c:v>
                  </c:pt>
                  <c:pt idx="219">
                    <c:v>Convenio de colaboracion practicas no laborales en empresas acogidos a la orden 12 de mayo de 2018</c:v>
                  </c:pt>
                  <c:pt idx="220">
                    <c:v>Convenio de colaboracion practicas no laborales en empresas acogidos a la orden 12 de mayo de 2018</c:v>
                  </c:pt>
                  <c:pt idx="221">
                    <c:v>Convenio  de Colaboración  con Fundación Caja Rural de Jaen para la publicacion  del nº 45 de la Revista Aldaba</c:v>
                  </c:pt>
                  <c:pt idx="222">
                    <c:v>Convenio para la Prestación del Servicio de Ayuda a Domicilio como Prestación del Sistema para la Autonomía y Atención a la Dependencia.</c:v>
                  </c:pt>
                  <c:pt idx="223">
                    <c:v>Convenio  Concesion Subvencion Nominativa Celebración del XIX Congreso Andaluz de Hermandades y Cofradias Sagrada Entrada de Jesus en Jerusalen</c:v>
                  </c:pt>
                  <c:pt idx="224">
                    <c:v>Convenio de colaboracion practicas no laborales en empresas acogidos a la orden 12 de mayo de 2018</c:v>
                  </c:pt>
                  <c:pt idx="225">
                    <c:v>Convenio de colaboracion practicas no laborales en empresas acogidos a la orden 12 de mayo de 2018</c:v>
                  </c:pt>
                  <c:pt idx="226">
                    <c:v>Convenio de colaboracion practicas no laborales en empresas acogidos a la orden 12 de mayo de 2018</c:v>
                  </c:pt>
                  <c:pt idx="227">
                    <c:v>Convenio de colaboracion practicas no laborales en empresas acogidos a la orden 12 de mayo de 2018</c:v>
                  </c:pt>
                  <c:pt idx="228">
                    <c:v>Convenio de colaboracion practicas no laborales en empresas acogidos a la orden 12 de mayo de 2018</c:v>
                  </c:pt>
                  <c:pt idx="229">
                    <c:v>Convenio de Cooperacion Educativa de Prácticas Profesionales de universidad nacional de educacion a distancia. UNED</c:v>
                  </c:pt>
                  <c:pt idx="230">
                    <c:v>Convenio Colaboracion Para el Desarrollo de Proyecto de Formacion Profesional Dual, Centro docente EFA EL SOTO</c:v>
                  </c:pt>
                  <c:pt idx="231">
                    <c:v>Convenio Colaboracion para el Desarrollo  Conjunto del Servicio de Atencion Especializada en Regimen Residencial para Personas con Discapacidad en Situacion de Dependencia. RACO</c:v>
                  </c:pt>
                  <c:pt idx="232">
                    <c:v>Convenio Adhesion al Acuerdo entre Federacion Española de Municipios y Provincias y SAREB relativo a la Gestion de los Tributos Locales</c:v>
                  </c:pt>
                  <c:pt idx="233">
                    <c:v>Convenio Colaboracion Formativa para la Formacion en Centros de Trabajo, I.E.S. Arroyo de la miel</c:v>
                  </c:pt>
                  <c:pt idx="234">
                    <c:v>Convenio para la Canalizacion de Concesion de Subvencion Nominativa a la Peña Flamenca de Martos</c:v>
                  </c:pt>
                  <c:pt idx="235">
                    <c:v>Acuerdo Delegación Facultades Prestacion del Servicio de Recogida de Pilas</c:v>
                  </c:pt>
                  <c:pt idx="236">
                    <c:v>Convenio Colaboracion Formativa para la Formacion en Centros de Trabajo, I.E.S. Acebuche</c:v>
                  </c:pt>
                  <c:pt idx="237">
                    <c:v>Convenio de colaboracion practicas no laborales en empresas acogidos a la orden 12 de mayo de 2018</c:v>
                  </c:pt>
                  <c:pt idx="238">
                    <c:v>Convenio de Colaboracion en el Desarrollo del Programa de Orientación Profesional "Andalucía Orienta 2019".</c:v>
                  </c:pt>
                  <c:pt idx="239">
                    <c:v>Convenio Colaboracion Formativa para la Formacion en Centros de Trabajo, I.E.S. Luis Carrillo de Sotomayor</c:v>
                  </c:pt>
                  <c:pt idx="240">
                    <c:v>Convenio Colaboracion Formativa para la Formacion en Centros de Trabajo, I.E.S. San Felipe Neri</c:v>
                  </c:pt>
                  <c:pt idx="241">
                    <c:v>Convenio Colaboracion Formativa para la Formacion en Centros de Trabajo, I.E.S. San Felipe Neri</c:v>
                  </c:pt>
                  <c:pt idx="242">
                    <c:v>Acuerdo Colaboracion Fundación Unicaja Jaen ( Revista NAZARENO)</c:v>
                  </c:pt>
                  <c:pt idx="243">
                    <c:v>Acuerdo Delegación de Facultades de Prestación del Servicio Punto Limpio y  Ampliación Punto Limpio Movil a Las Casillas Y Monte Lope Alvarez</c:v>
                  </c:pt>
                  <c:pt idx="244">
                    <c:v>Convenio de colaboracion practicas no laborales en empresas acogidos a la orden 12 de mayo de 2018</c:v>
                  </c:pt>
                  <c:pt idx="245">
                    <c:v>Convenio  de Colaboración  con Conserjería de Fomento, Infraestructuras y Ordenación del Territorio para la ejecución y financiación de obras dentro de la iniciativa ciudad amable</c:v>
                  </c:pt>
                  <c:pt idx="246">
                    <c:v>Convenio de colaboracion practicas no laborales en empresas acogidos a la orden 12 de mayo de 2018</c:v>
                  </c:pt>
                  <c:pt idx="247">
                    <c:v>Convenio de colaboracion practicas no laborales en empresas acogidos a la orden 12 de mayo de 2018</c:v>
                  </c:pt>
                  <c:pt idx="248">
                    <c:v>Convenio de colaboracion practicas no laborales en empresas acogidos a la orden 12 de mayo de 2018</c:v>
                  </c:pt>
                  <c:pt idx="249">
                    <c:v>Convenio de colaboracion practicas no laborales en empresas acogidos a la orden 12 de mayo de 2018</c:v>
                  </c:pt>
                  <c:pt idx="250">
                    <c:v>Convenio de colaboración en materia de policía local entre los Ayuntamientos de Martos y Arjona en la provincia de Jaén</c:v>
                  </c:pt>
                  <c:pt idx="251">
                    <c:v>Convenio de colaboración suscrito con FCC Aqualia SA para la gestion del fondo para ayudas al pago de recibos de agua y alcantarillado</c:v>
                  </c:pt>
                  <c:pt idx="252">
                    <c:v>Convenio  de Colaboración  con Fundación Caja Rural de Jaen para la publicacion  del nº 46 y 47 de la Revista Aldaba</c:v>
                  </c:pt>
                  <c:pt idx="253">
                    <c:v>Convenio de colaboracion practicas no laborales en empresas acogidos a la orden 12 de mayo de 2018</c:v>
                  </c:pt>
                  <c:pt idx="254">
                    <c:v>Convenio de colaboracion practicas no laborales en empresas acogidos a la orden 12 de mayo de 2018</c:v>
                  </c:pt>
                  <c:pt idx="255">
                    <c:v>Convenio de colaboracion practicas no laborales en empresas acogidos a la orden 12 de mayo de 2018</c:v>
                  </c:pt>
                  <c:pt idx="256">
                    <c:v>Convenio de colaboracion practicas no laborales en empresas acogidos a la orden 12 de mayo de 2018</c:v>
                  </c:pt>
                  <c:pt idx="257">
                    <c:v>Convenio de colaboracion practicas no laborales en empresas acogidos a la orden 12 de mayo de 2019</c:v>
                  </c:pt>
                  <c:pt idx="258">
                    <c:v>Convenio de colaboracion practicas no laborales en empresas acogidos a la orden 12 de mayo de 2020</c:v>
                  </c:pt>
                  <c:pt idx="259">
                    <c:v>Convenio Colaboracion Formativa para la Formacion en Centros de Trabajo, I.E.S. Luis Carrillo de Sotomayor</c:v>
                  </c:pt>
                  <c:pt idx="260">
                    <c:v>Convenio de Colaboración con la Asociación Felina Huellas Invisibles</c:v>
                  </c:pt>
                  <c:pt idx="261">
                    <c:v>Convenio de Colaboración con Bomberos Formadores para la Realización de Actividades Formativas para Servicio de Extinción y Prevención de Incendios</c:v>
                  </c:pt>
                  <c:pt idx="262">
                    <c:v>Convenio de Colaboración en Materia de Policía Local entre Ayto. de Martos y Ayto. de Fuensanta</c:v>
                  </c:pt>
                  <c:pt idx="263">
                    <c:v>Convenio de colaboración entre Club Deportivo Cultural Deportiva Tuccitana y Martos C.D.</c:v>
                  </c:pt>
                  <c:pt idx="264">
                    <c:v>Convenio de colaboracíon movilidad Universidad de Jaén Erasmus</c:v>
                  </c:pt>
                  <c:pt idx="265">
                    <c:v>Convenio para canalización concesión subvención Martos CD</c:v>
                  </c:pt>
                  <c:pt idx="266">
                    <c:v>Convenio para canalización subvención ASEM bonos 50x50</c:v>
                  </c:pt>
                  <c:pt idx="267">
                    <c:v> Convenio para canalización subvención ASEM plan anual actividades</c:v>
                  </c:pt>
                  <c:pt idx="268">
                    <c:v>Convenio en materia de policia local Ayto. de Martos y Ayto. de Pozo Alcón</c:v>
                  </c:pt>
                  <c:pt idx="269">
                    <c:v>Convenio de Adhesión al Programa Enrédate, Red Andaluza de Teatros Públicos</c:v>
                  </c:pt>
                  <c:pt idx="270">
                    <c:v>Convenio Colaboracion para el Desarrollo  Conjunto del Servicio de Atencion Especializada Terapia Ocupacional para Personas con Discapacidad en Situacion de Dependencia. RACO</c:v>
                  </c:pt>
                  <c:pt idx="271">
                    <c:v>Convenio de Colaboración Centro Educativo El Soto en materia para el desarrollo de formación profesional dual</c:v>
                  </c:pt>
                  <c:pt idx="272">
                    <c:v>Convenio en materia de prácticas  entre Ayto. de Martos y Universidad de Huelva</c:v>
                  </c:pt>
                  <c:pt idx="273">
                    <c:v>Convenio Colaboración Cofradía Jesús Cautivo "75 Aniversario de la Reorganización 1946-2021 de la Cofradía de Nuestro Padre Jesús Cautivo y María Santísima de la Trinidad"</c:v>
                  </c:pt>
                  <c:pt idx="274">
                    <c:v>Convenio Colaboración Excmo. Ayuntamiento de Martos y Universidad de La Rioja en materia de prácticas académicas externas</c:v>
                  </c:pt>
                  <c:pt idx="275">
                    <c:v>Convenio Colaboración Excmo. Ayuntamiento de Martos y Escuela de Tiempo Libre en materia de modulo de práticas de monitor infantil y juvenil</c:v>
                  </c:pt>
                  <c:pt idx="276">
                    <c:v>Convenio Colaboración Agencia Andaluza de Instituciones Culturales "Circuito Literario Andaluz"</c:v>
                  </c:pt>
                  <c:pt idx="277">
                    <c:v>Convenio de Colaboración Centro Educativo IES Jabalcuz en materia de formación práctica en centros de trabajo para el alumnado matriculado</c:v>
                  </c:pt>
                  <c:pt idx="278">
                    <c:v>Convenio de Adhesión Red Andaluza Teatros Públicos de la Agencia Andaluza de Instituciones Culturales "Enredate"</c:v>
                  </c:pt>
                  <c:pt idx="279">
                    <c:v>Convenio de Colaboración con Diputacion de Jaén Programa "Andalucía Orienta"</c:v>
                  </c:pt>
                  <c:pt idx="280">
                    <c:v>Convenio para la Canalización de Subvención Peña Flamenca de Martos</c:v>
                  </c:pt>
                  <c:pt idx="281">
                    <c:v>Convenio de Colaboración Agencia Pública Andaluza de Educación y E.I. Virgel del Pilar para Ayuda a la Escolarización</c:v>
                  </c:pt>
                  <c:pt idx="282">
                    <c:v>Convenio de  Colaboración  Centro Docente  I.E.S. ACEBUCHE en materia formativa en centro docente y centros de trabajo</c:v>
                  </c:pt>
                  <c:pt idx="283">
                    <c:v>Convenio de  Colaboración  Centro Docente  I.E.S. San Felipe Neri en materia formativa en centro docente y centros de trabajo</c:v>
                  </c:pt>
                  <c:pt idx="284">
                    <c:v>Convenio Colaboración Centro Docente I.E.S. Miguel Sánchez López para la formación en centros de trabajo</c:v>
                  </c:pt>
                  <c:pt idx="285">
                    <c:v>Convenio Colaboración Centro Docente I.E.S. Auringis para la formación en centros de trabajo</c:v>
                  </c:pt>
                  <c:pt idx="286">
                    <c:v>Convenio de Colaboracion C.D.P. Fundación Albor Linares para la formación en centros de trabajo</c:v>
                  </c:pt>
                  <c:pt idx="287">
                    <c:v>Convenio de Colaboración Consejería de Educación y Deporte de la Junta de Andalucía y Excmo. Ayuntamiento de Martos para el uso de centros educativos</c:v>
                  </c:pt>
                  <c:pt idx="288">
                    <c:v>Convenio de Colaboración entre Agencia Pública Andaluza de Educacion y E.I. Virgen del Pilar para programa ayudas familias para escolarización en el primer ciclo de educación</c:v>
                  </c:pt>
                  <c:pt idx="289">
                    <c:v>Convenio de Adhesión entre Ministerio Derechos Sociales y Agenda 2030 en materia de Difusión e Implantación de SIUSS</c:v>
                  </c:pt>
                  <c:pt idx="290">
                    <c:v>Convenio de Colaboración con Fundación UNICAJA aportación económica Revista "NAZARENO"</c:v>
                  </c:pt>
                </c:lvl>
                <c:lvl>
                  <c:pt idx="0">
                    <c:v>FECHA DURACIÓN</c:v>
                  </c:pt>
                  <c:pt idx="1">
                    <c:v>Cuatro años</c:v>
                  </c:pt>
                  <c:pt idx="2">
                    <c:v>3 años, renovables automáticamente en periodo similar</c:v>
                  </c:pt>
                  <c:pt idx="3">
                    <c:v>VIGENTE</c:v>
                  </c:pt>
                  <c:pt idx="4">
                    <c:v>15/10/2003</c:v>
                  </c:pt>
                  <c:pt idx="5">
                    <c:v>Vigencia indefinida</c:v>
                  </c:pt>
                  <c:pt idx="6">
                    <c:v>Actualmente vigente, prórrogas anuales VIGENTE</c:v>
                  </c:pt>
                  <c:pt idx="7">
                    <c:v>15/10/2006</c:v>
                  </c:pt>
                  <c:pt idx="8">
                    <c:v>Un año, renovable automáticamente cada año</c:v>
                  </c:pt>
                  <c:pt idx="9">
                    <c:v>15/03/2007 prórroga anual automática</c:v>
                  </c:pt>
                  <c:pt idx="10">
                    <c:v>3/12/2008, prorrogable automáticamente/extincion 24/10/2019 </c:v>
                  </c:pt>
                  <c:pt idx="11">
                    <c:v>11/03/2013</c:v>
                  </c:pt>
                  <c:pt idx="12">
                    <c:v>26/03/2010</c:v>
                  </c:pt>
                  <c:pt idx="13">
                    <c:v>31/10/2011</c:v>
                  </c:pt>
                  <c:pt idx="14">
                    <c:v>03/12/2010</c:v>
                  </c:pt>
                  <c:pt idx="15">
                    <c:v>30/11/2014</c:v>
                  </c:pt>
                  <c:pt idx="16">
                    <c:v>22/06/2011</c:v>
                  </c:pt>
                  <c:pt idx="17">
                    <c:v>19/04/2012 renovable automáticamente cada año</c:v>
                  </c:pt>
                  <c:pt idx="18">
                    <c:v>01/07/2011</c:v>
                  </c:pt>
                  <c:pt idx="19">
                    <c:v>30/06/2012</c:v>
                  </c:pt>
                  <c:pt idx="20">
                    <c:v>09/10/2011</c:v>
                  </c:pt>
                  <c:pt idx="21">
                    <c:v>23/12/2011</c:v>
                  </c:pt>
                  <c:pt idx="22">
                    <c:v>05/11/2011</c:v>
                  </c:pt>
                  <c:pt idx="23">
                    <c:v>17/02/2017 prorrogable tácitamente cada año</c:v>
                  </c:pt>
                  <c:pt idx="24">
                    <c:v>16/02/2013 prorrogable tácitamente cada año</c:v>
                  </c:pt>
                  <c:pt idx="25">
                    <c:v>22/02/2012 prorrogable tácitamente cada año</c:v>
                  </c:pt>
                  <c:pt idx="26">
                    <c:v>27/06/2012</c:v>
                  </c:pt>
                  <c:pt idx="27">
                    <c:v>28/06/2012</c:v>
                  </c:pt>
                  <c:pt idx="28">
                    <c:v>14/06/2016 prorrogable de mutuo acuerdo</c:v>
                  </c:pt>
                  <c:pt idx="29">
                    <c:v>Véase Acuerdo 26/04/2012</c:v>
                  </c:pt>
                  <c:pt idx="30">
                    <c:v>19/06/13 prorrogable tácitamente cada año</c:v>
                  </c:pt>
                  <c:pt idx="31">
                    <c:v>30/06/2017</c:v>
                  </c:pt>
                  <c:pt idx="32">
                    <c:v>1 año, prorrogable</c:v>
                  </c:pt>
                  <c:pt idx="33">
                    <c:v>30/05/2014</c:v>
                  </c:pt>
                  <c:pt idx="34">
                    <c:v>Extincion</c:v>
                  </c:pt>
                  <c:pt idx="35">
                    <c:v>13/03/2014</c:v>
                  </c:pt>
                  <c:pt idx="36">
                    <c:v>12/04/2014</c:v>
                  </c:pt>
                  <c:pt idx="37">
                    <c:v>26/06/2014</c:v>
                  </c:pt>
                  <c:pt idx="38">
                    <c:v>30/06/2015</c:v>
                  </c:pt>
                  <c:pt idx="39">
                    <c:v>12/12/2014</c:v>
                  </c:pt>
                  <c:pt idx="40">
                    <c:v>28/11/2014</c:v>
                  </c:pt>
                  <c:pt idx="41">
                    <c:v>14/12/2014</c:v>
                  </c:pt>
                  <c:pt idx="42">
                    <c:v>08/02/2015</c:v>
                  </c:pt>
                  <c:pt idx="43">
                    <c:v>31/12/2015</c:v>
                  </c:pt>
                  <c:pt idx="44">
                    <c:v>Días del festejo</c:v>
                  </c:pt>
                  <c:pt idx="45">
                    <c:v>31/12/2015</c:v>
                  </c:pt>
                  <c:pt idx="46">
                    <c:v>13/02/2016, prorrogable anualmente</c:v>
                  </c:pt>
                  <c:pt idx="47">
                    <c:v>31/12/2015</c:v>
                  </c:pt>
                  <c:pt idx="48">
                    <c:v>31/12/2015 prorrogable 1 año</c:v>
                  </c:pt>
                  <c:pt idx="49">
                    <c:v>22/06/2015</c:v>
                  </c:pt>
                  <c:pt idx="50">
                    <c:v>26/06/2015</c:v>
                  </c:pt>
                  <c:pt idx="51">
                    <c:v>31/12/2016 prorrogable</c:v>
                  </c:pt>
                  <c:pt idx="52">
                    <c:v>06/05/2016 prorrogable tácitamente cada año</c:v>
                  </c:pt>
                  <c:pt idx="53">
                    <c:v>22/05/2015</c:v>
                  </c:pt>
                  <c:pt idx="54">
                    <c:v>18/12/2015</c:v>
                  </c:pt>
                  <c:pt idx="55">
                    <c:v>16/10/2015</c:v>
                  </c:pt>
                  <c:pt idx="56">
                    <c:v>No especifica fecha de vigencia</c:v>
                  </c:pt>
                  <c:pt idx="57">
                    <c:v>26/02/2016</c:v>
                  </c:pt>
                  <c:pt idx="58">
                    <c:v>15/09/2017</c:v>
                  </c:pt>
                  <c:pt idx="59">
                    <c:v>Actividad del día 05/01/2016</c:v>
                  </c:pt>
                  <c:pt idx="60">
                    <c:v>Actividad del día 03/01/2016</c:v>
                  </c:pt>
                  <c:pt idx="61">
                    <c:v>15/01/2020, prorrogable anualmente Actualizado 22/10/2020, JGL</c:v>
                  </c:pt>
                  <c:pt idx="62">
                    <c:v>13 y 14 de febrero 2016</c:v>
                  </c:pt>
                  <c:pt idx="63">
                    <c:v>30/04/2021</c:v>
                  </c:pt>
                  <c:pt idx="64">
                    <c:v>17/06/2016</c:v>
                  </c:pt>
                  <c:pt idx="65">
                    <c:v>31 de marzo y 1 y 2 de abril de 2016</c:v>
                  </c:pt>
                  <c:pt idx="66">
                    <c:v>31/12/2016</c:v>
                  </c:pt>
                  <c:pt idx="67">
                    <c:v>31/12/2016 prorrogable</c:v>
                  </c:pt>
                  <c:pt idx="68">
                    <c:v>31/12/2016</c:v>
                  </c:pt>
                  <c:pt idx="69">
                    <c:v>Plazo establecido en el convenio referido</c:v>
                  </c:pt>
                  <c:pt idx="70">
                    <c:v>Días 17, 18 y 19 de junio</c:v>
                  </c:pt>
                  <c:pt idx="71">
                    <c:v>31/12/2016</c:v>
                  </c:pt>
                  <c:pt idx="72">
                    <c:v>Conclusión del evento</c:v>
                  </c:pt>
                  <c:pt idx="73">
                    <c:v>19/06/2016</c:v>
                  </c:pt>
                  <c:pt idx="74">
                    <c:v>15/6/17 improrrogable</c:v>
                  </c:pt>
                  <c:pt idx="75">
                    <c:v>31/12/2016</c:v>
                  </c:pt>
                  <c:pt idx="76">
                    <c:v>07/08/2016</c:v>
                  </c:pt>
                  <c:pt idx="77">
                    <c:v>01/09/2017</c:v>
                  </c:pt>
                  <c:pt idx="78">
                    <c:v>31/12/2016</c:v>
                  </c:pt>
                  <c:pt idx="79">
                    <c:v>31/03/2017</c:v>
                  </c:pt>
                  <c:pt idx="80">
                    <c:v>02/10/2016</c:v>
                  </c:pt>
                  <c:pt idx="81">
                    <c:v>31/12/2016</c:v>
                  </c:pt>
                  <c:pt idx="82">
                    <c:v>31/01/2017</c:v>
                  </c:pt>
                  <c:pt idx="83">
                    <c:v>31/12/16 prorrogable 1 año</c:v>
                  </c:pt>
                  <c:pt idx="84">
                    <c:v>Vigente</c:v>
                  </c:pt>
                  <c:pt idx="85">
                    <c:v>VIGENTE (Hasta 2020, retroactivo desde 1/1/14)</c:v>
                  </c:pt>
                  <c:pt idx="86">
                    <c:v>30/06/2017</c:v>
                  </c:pt>
                  <c:pt idx="87">
                    <c:v>30/06/2017</c:v>
                  </c:pt>
                  <c:pt idx="88">
                    <c:v>17/02/2017</c:v>
                  </c:pt>
                  <c:pt idx="89">
                    <c:v>31/12/2017</c:v>
                  </c:pt>
                  <c:pt idx="90">
                    <c:v>31/12/2017</c:v>
                  </c:pt>
                  <c:pt idx="91">
                    <c:v>22/06/2017</c:v>
                  </c:pt>
                  <c:pt idx="92">
                    <c:v>16/06/2017</c:v>
                  </c:pt>
                  <c:pt idx="93">
                    <c:v>23/06/2017</c:v>
                  </c:pt>
                  <c:pt idx="94">
                    <c:v>19/05/2017</c:v>
                  </c:pt>
                  <c:pt idx="95">
                    <c:v>2 meses desde la justificación de la subvención</c:v>
                  </c:pt>
                  <c:pt idx="96">
                    <c:v>25/04/2021, renovable por la Ley 38/2003</c:v>
                  </c:pt>
                  <c:pt idx="97">
                    <c:v>30/04/2018</c:v>
                  </c:pt>
                  <c:pt idx="98">
                    <c:v>18/06/2017</c:v>
                  </c:pt>
                  <c:pt idx="99">
                    <c:v>VIGENTE</c:v>
                  </c:pt>
                  <c:pt idx="100">
                    <c:v>22/6/2021  prorrogable 4 años. Prorrogable por cuatro años, hasta el día 7 de julio de 2025</c:v>
                  </c:pt>
                  <c:pt idx="101">
                    <c:v>06/08/2017</c:v>
                  </c:pt>
                  <c:pt idx="102">
                    <c:v>31/12/2017</c:v>
                  </c:pt>
                  <c:pt idx="103">
                    <c:v>31/12/2017</c:v>
                  </c:pt>
                  <c:pt idx="104">
                    <c:v>31/12/2017 Improrrogable</c:v>
                  </c:pt>
                  <c:pt idx="105">
                    <c:v>16/03/2018</c:v>
                  </c:pt>
                  <c:pt idx="106">
                    <c:v>31/01/2018</c:v>
                  </c:pt>
                  <c:pt idx="107">
                    <c:v>31/03/2018</c:v>
                  </c:pt>
                  <c:pt idx="108">
                    <c:v>2 meses desde la justificación de la subvención</c:v>
                  </c:pt>
                  <c:pt idx="109">
                    <c:v>1/01/2020 a 31/12/2021</c:v>
                  </c:pt>
                  <c:pt idx="110">
                    <c:v>un año improrrogable</c:v>
                  </c:pt>
                  <c:pt idx="111">
                    <c:v>8 días</c:v>
                  </c:pt>
                  <c:pt idx="112">
                    <c:v>3 meses</c:v>
                  </c:pt>
                  <c:pt idx="113">
                    <c:v>30/06/2018</c:v>
                  </c:pt>
                  <c:pt idx="114">
                    <c:v>22/06/2018</c:v>
                  </c:pt>
                  <c:pt idx="115">
                    <c:v>INDEFINIDA</c:v>
                  </c:pt>
                  <c:pt idx="116">
                    <c:v>17/06/2018</c:v>
                  </c:pt>
                  <c:pt idx="117">
                    <c:v>05/08/2018</c:v>
                  </c:pt>
                  <c:pt idx="118">
                    <c:v>Curso Escolar 2020/2021</c:v>
                  </c:pt>
                  <c:pt idx="119">
                    <c:v>Un año 05/07/2019 prorrogables tácitamente de forma anual hasta cuatro años</c:v>
                  </c:pt>
                  <c:pt idx="120">
                    <c:v>Un año 05/07/2019 prorrogables tácitamente de forma anual </c:v>
                  </c:pt>
                  <c:pt idx="121">
                    <c:v>31/12/2018</c:v>
                  </c:pt>
                  <c:pt idx="122">
                    <c:v>16 días desde el comienzo de las prácticas</c:v>
                  </c:pt>
                  <c:pt idx="123">
                    <c:v>27 días desde el comienzo de las prácticas</c:v>
                  </c:pt>
                  <c:pt idx="124">
                    <c:v>24/09/2018-21/12/2018</c:v>
                  </c:pt>
                  <c:pt idx="125">
                    <c:v>31/12/2018</c:v>
                  </c:pt>
                  <c:pt idx="126">
                    <c:v>15/10/2019</c:v>
                  </c:pt>
                  <c:pt idx="128">
                    <c:v>31/12/2019</c:v>
                  </c:pt>
                  <c:pt idx="130">
                    <c:v>Finalización Actuaciones</c:v>
                  </c:pt>
                  <c:pt idx="131">
                    <c:v>31/08/2019</c:v>
                  </c:pt>
                  <c:pt idx="132">
                    <c:v>11/12/2019</c:v>
                  </c:pt>
                  <c:pt idx="133">
                    <c:v>31/12/2018</c:v>
                  </c:pt>
                  <c:pt idx="134">
                    <c:v>31/12/2019</c:v>
                  </c:pt>
                  <c:pt idx="135">
                    <c:v>30/06/2019</c:v>
                  </c:pt>
                  <c:pt idx="136">
                    <c:v>07/03/2020</c:v>
                  </c:pt>
                  <c:pt idx="137">
                    <c:v>23/04/2019</c:v>
                  </c:pt>
                  <c:pt idx="138">
                    <c:v>31/12/2019</c:v>
                  </c:pt>
                  <c:pt idx="139">
                    <c:v>25/06/2019</c:v>
                  </c:pt>
                  <c:pt idx="140">
                    <c:v>Públicación</c:v>
                  </c:pt>
                  <c:pt idx="141">
                    <c:v>20/04/2020</c:v>
                  </c:pt>
                  <c:pt idx="142">
                    <c:v>31/12/2019</c:v>
                  </c:pt>
                  <c:pt idx="143">
                    <c:v>04/08/2019</c:v>
                  </c:pt>
                  <c:pt idx="144">
                    <c:v>30/09/2019</c:v>
                  </c:pt>
                  <c:pt idx="145">
                    <c:v>24/06/2019</c:v>
                  </c:pt>
                  <c:pt idx="146">
                    <c:v>12/03/2020</c:v>
                  </c:pt>
                  <c:pt idx="147">
                    <c:v>16/10/2000</c:v>
                  </c:pt>
                  <c:pt idx="148">
                    <c:v>31/12/1999 prorrogable anualmente de manera tácita</c:v>
                  </c:pt>
                  <c:pt idx="149">
                    <c:v>Aprobación nuevo convenio con RENFE y resto de propietarios de la U.E.-21 (ant. Sector 6)</c:v>
                  </c:pt>
                  <c:pt idx="150">
                    <c:v>cumplimiento</c:v>
                  </c:pt>
                  <c:pt idx="151">
                    <c:v>23/07/2010</c:v>
                  </c:pt>
                  <c:pt idx="152">
                    <c:v>31/12/2016 prorrogable por la comision bilateral de seguimiento si fuese necesario</c:v>
                  </c:pt>
                  <c:pt idx="153">
                    <c:v>cumplimiento</c:v>
                  </c:pt>
                  <c:pt idx="154">
                    <c:v>31/07/2013</c:v>
                  </c:pt>
                  <c:pt idx="155">
                    <c:v>31/12/2012</c:v>
                  </c:pt>
                  <c:pt idx="156">
                    <c:v>31/01/2013 prorrogable un año</c:v>
                  </c:pt>
                  <c:pt idx="157">
                    <c:v>28/02/2013</c:v>
                  </c:pt>
                  <c:pt idx="158">
                    <c:v>31/12/2012 prórroga por un año más</c:v>
                  </c:pt>
                  <c:pt idx="159">
                    <c:v>1 año prorrogable en iguales periodos</c:v>
                  </c:pt>
                  <c:pt idx="160">
                    <c:v>30/11/2012</c:v>
                  </c:pt>
                  <c:pt idx="162">
                    <c:v>31/01/2013</c:v>
                  </c:pt>
                  <c:pt idx="163">
                    <c:v>31/12/2013</c:v>
                  </c:pt>
                  <c:pt idx="164">
                    <c:v>4 años, prorrogable anualmente de forma expresa</c:v>
                  </c:pt>
                  <c:pt idx="165">
                    <c:v>1 año, prorrogable automaticamente en periodos de un año</c:v>
                  </c:pt>
                  <c:pt idx="167">
                    <c:v>28/06/2014</c:v>
                  </c:pt>
                  <c:pt idx="168">
                    <c:v>23/09/2014</c:v>
                  </c:pt>
                  <c:pt idx="169">
                    <c:v>2309/2014</c:v>
                  </c:pt>
                  <c:pt idx="170">
                    <c:v>01/11/2014, prorrogable hasta completar 4 años</c:v>
                  </c:pt>
                  <c:pt idx="171">
                    <c:v>15/03/2014</c:v>
                  </c:pt>
                  <c:pt idx="172">
                    <c:v>31/12/2014</c:v>
                  </c:pt>
                  <c:pt idx="173">
                    <c:v>01/11/2014</c:v>
                  </c:pt>
                  <c:pt idx="174">
                    <c:v>31/12/2014,  prorrogable por otro año en las mismas condiciones</c:v>
                  </c:pt>
                  <c:pt idx="175">
                    <c:v>cumplimiento</c:v>
                  </c:pt>
                  <c:pt idx="176">
                    <c:v>30/10/2041</c:v>
                  </c:pt>
                  <c:pt idx="177">
                    <c:v>26/10/2032</c:v>
                  </c:pt>
                  <c:pt idx="178">
                    <c:v>A partir de la asunción por parte de la Diputación de Jaén de la gestión del servicio</c:v>
                  </c:pt>
                  <c:pt idx="179">
                    <c:v>por causas debidamente justificadas por parte del beneficiario o de la agencia</c:v>
                  </c:pt>
                  <c:pt idx="180">
                    <c:v>02/11/2020</c:v>
                  </c:pt>
                  <c:pt idx="181">
                    <c:v>09/09/2019</c:v>
                  </c:pt>
                  <c:pt idx="182">
                    <c:v>12/08/2019</c:v>
                  </c:pt>
                  <c:pt idx="183">
                    <c:v>07/09/2019</c:v>
                  </c:pt>
                  <c:pt idx="184">
                    <c:v>01/07/2019 (interrupción voluntaria)</c:v>
                  </c:pt>
                  <c:pt idx="185">
                    <c:v>09/09/2019</c:v>
                  </c:pt>
                  <c:pt idx="186">
                    <c:v>18/09/2020</c:v>
                  </c:pt>
                  <c:pt idx="187">
                    <c:v>16/11/2019</c:v>
                  </c:pt>
                  <c:pt idx="188">
                    <c:v>02/11/2020</c:v>
                  </c:pt>
                  <c:pt idx="189">
                    <c:v>30/09/2019</c:v>
                  </c:pt>
                  <c:pt idx="190">
                    <c:v>02/11/2020</c:v>
                  </c:pt>
                  <c:pt idx="191">
                    <c:v>31/10/2020</c:v>
                  </c:pt>
                  <c:pt idx="192">
                    <c:v>24/09/2019</c:v>
                  </c:pt>
                  <c:pt idx="193">
                    <c:v>04/10/2019</c:v>
                  </c:pt>
                  <c:pt idx="194">
                    <c:v>23/09/2019</c:v>
                  </c:pt>
                  <c:pt idx="195">
                    <c:v>21/10/2019</c:v>
                  </c:pt>
                  <c:pt idx="196">
                    <c:v>31/12/2019</c:v>
                  </c:pt>
                  <c:pt idx="197">
                    <c:v>31/10/2019</c:v>
                  </c:pt>
                  <c:pt idx="198">
                    <c:v>11/11/2019</c:v>
                  </c:pt>
                  <c:pt idx="199">
                    <c:v>14/10/2019</c:v>
                  </c:pt>
                  <c:pt idx="200">
                    <c:v>14/10/2019</c:v>
                  </c:pt>
                  <c:pt idx="201">
                    <c:v>18/11/2019</c:v>
                  </c:pt>
                  <c:pt idx="202">
                    <c:v>07/11/2019</c:v>
                  </c:pt>
                  <c:pt idx="203">
                    <c:v>28/10/2019 / Interrupcion ins. lab.09/09/2019</c:v>
                  </c:pt>
                  <c:pt idx="204">
                    <c:v>16/09/2019</c:v>
                  </c:pt>
                  <c:pt idx="205">
                    <c:v>01/01/2024, prorrogable  una sola vez hasta un maximo de cuatro años adicionales</c:v>
                  </c:pt>
                  <c:pt idx="206">
                    <c:v>06/01/2020</c:v>
                  </c:pt>
                  <c:pt idx="207">
                    <c:v>06/01/2020</c:v>
                  </c:pt>
                  <c:pt idx="208">
                    <c:v>03/02/2020 y 12/04/2020</c:v>
                  </c:pt>
                  <c:pt idx="209">
                    <c:v>ANULADO</c:v>
                  </c:pt>
                  <c:pt idx="210">
                    <c:v>06/01/2020</c:v>
                  </c:pt>
                  <c:pt idx="211">
                    <c:v>02/02/2020</c:v>
                  </c:pt>
                  <c:pt idx="212">
                    <c:v>Finalización Prácticas</c:v>
                  </c:pt>
                  <c:pt idx="213">
                    <c:v>Finalización Prácticas</c:v>
                  </c:pt>
                  <c:pt idx="214">
                    <c:v>01/06/2020</c:v>
                  </c:pt>
                  <c:pt idx="215">
                    <c:v>14/02/2020</c:v>
                  </c:pt>
                  <c:pt idx="216">
                    <c:v>14/02/2020</c:v>
                  </c:pt>
                  <c:pt idx="217">
                    <c:v>01/03/2020</c:v>
                  </c:pt>
                  <c:pt idx="218">
                    <c:v>13/12/2019 Extincion</c:v>
                  </c:pt>
                  <c:pt idx="219">
                    <c:v>16/11/2020</c:v>
                  </c:pt>
                  <c:pt idx="220">
                    <c:v>01/06/2020</c:v>
                  </c:pt>
                  <c:pt idx="221">
                    <c:v>31/12/2019</c:v>
                  </c:pt>
                  <c:pt idx="222">
                    <c:v>25/10/2023</c:v>
                  </c:pt>
                  <c:pt idx="223">
                    <c:v>30/05/2020</c:v>
                  </c:pt>
                  <c:pt idx="224">
                    <c:v>27/02/2020</c:v>
                  </c:pt>
                  <c:pt idx="225">
                    <c:v>12/04/2020</c:v>
                  </c:pt>
                  <c:pt idx="226">
                    <c:v>02/05/2020</c:v>
                  </c:pt>
                  <c:pt idx="227">
                    <c:v>15/06/2020</c:v>
                  </c:pt>
                  <c:pt idx="228">
                    <c:v>02/05/2020</c:v>
                  </c:pt>
                  <c:pt idx="229">
                    <c:v>4 años, prorrogable por un periodo de 4 años adicionales</c:v>
                  </c:pt>
                  <c:pt idx="230">
                    <c:v>Durante curso académico 2019/2020</c:v>
                  </c:pt>
                  <c:pt idx="231">
                    <c:v>01/02/2022</c:v>
                  </c:pt>
                  <c:pt idx="232">
                    <c:v>12/02/2024 y prorrogas anuales</c:v>
                  </c:pt>
                  <c:pt idx="233">
                    <c:v>19/06/2020</c:v>
                  </c:pt>
                  <c:pt idx="234">
                    <c:v>31/12/2020</c:v>
                  </c:pt>
                  <c:pt idx="235">
                    <c:v>30/10/2041</c:v>
                  </c:pt>
                  <c:pt idx="236">
                    <c:v>23/06/2020 Sin efecto</c:v>
                  </c:pt>
                  <c:pt idx="237">
                    <c:v>13/03/2020</c:v>
                  </c:pt>
                  <c:pt idx="238">
                    <c:v>9 Meses</c:v>
                  </c:pt>
                  <c:pt idx="239">
                    <c:v>19/06/2020 Sin efecto</c:v>
                  </c:pt>
                  <c:pt idx="240">
                    <c:v>23/06/2020 Sin efecto</c:v>
                  </c:pt>
                  <c:pt idx="241">
                    <c:v>23/06/2020 Sin efecto</c:v>
                  </c:pt>
                  <c:pt idx="242">
                    <c:v>Publicación o 31/12/2020</c:v>
                  </c:pt>
                  <c:pt idx="243">
                    <c:v>30/10/2041</c:v>
                  </c:pt>
                  <c:pt idx="244">
                    <c:v>15/06/2020</c:v>
                  </c:pt>
                  <c:pt idx="245">
                    <c:v>24 meses y posible prórroga</c:v>
                  </c:pt>
                  <c:pt idx="246">
                    <c:v>14/10/2020</c:v>
                  </c:pt>
                  <c:pt idx="247">
                    <c:v>14/10/2020</c:v>
                  </c:pt>
                  <c:pt idx="248">
                    <c:v>14/10/2020</c:v>
                  </c:pt>
                  <c:pt idx="249">
                    <c:v>14/10/2020</c:v>
                  </c:pt>
                  <c:pt idx="250">
                    <c:v>31/08/2020 y posible prorroga</c:v>
                  </c:pt>
                  <c:pt idx="251">
                    <c:v>31/08/2023</c:v>
                  </c:pt>
                  <c:pt idx="252">
                    <c:v>31/12/2020</c:v>
                  </c:pt>
                  <c:pt idx="253">
                    <c:v>02/11/2020</c:v>
                  </c:pt>
                  <c:pt idx="254">
                    <c:v>30/11/2020</c:v>
                  </c:pt>
                  <c:pt idx="255">
                    <c:v>30/11/2020</c:v>
                  </c:pt>
                  <c:pt idx="256">
                    <c:v>13/12/2020</c:v>
                  </c:pt>
                  <c:pt idx="257">
                    <c:v>13/12/2020</c:v>
                  </c:pt>
                  <c:pt idx="258">
                    <c:v>13/12/2020</c:v>
                  </c:pt>
                  <c:pt idx="259">
                    <c:v>26/03/2021</c:v>
                  </c:pt>
                  <c:pt idx="260">
                    <c:v>01/01/2022 hasta 31/12/2022</c:v>
                  </c:pt>
                  <c:pt idx="261">
                    <c:v>31/09/2020</c:v>
                  </c:pt>
                  <c:pt idx="262">
                    <c:v>25/09/2021</c:v>
                  </c:pt>
                  <c:pt idx="263">
                    <c:v>31/12/2020</c:v>
                  </c:pt>
                  <c:pt idx="264">
                    <c:v>18/12/2022</c:v>
                  </c:pt>
                  <c:pt idx="265">
                    <c:v>31/12/2020</c:v>
                  </c:pt>
                  <c:pt idx="266">
                    <c:v>31/07/2021</c:v>
                  </c:pt>
                  <c:pt idx="267">
                    <c:v>31/12/2020</c:v>
                  </c:pt>
                  <c:pt idx="268">
                    <c:v>23/12/2020</c:v>
                  </c:pt>
                  <c:pt idx="269">
                    <c:v>31/12/2020</c:v>
                  </c:pt>
                  <c:pt idx="270">
                    <c:v>01/02/2022</c:v>
                  </c:pt>
                  <c:pt idx="271">
                    <c:v>Fin Curso Académico 2020/2021</c:v>
                  </c:pt>
                  <c:pt idx="272">
                    <c:v>04/02/2025</c:v>
                  </c:pt>
                  <c:pt idx="273">
                    <c:v>31/12/2021</c:v>
                  </c:pt>
                  <c:pt idx="274">
                    <c:v>18/02/2022</c:v>
                  </c:pt>
                  <c:pt idx="275">
                    <c:v>30/09/2022</c:v>
                  </c:pt>
                  <c:pt idx="276">
                    <c:v>16/12/2021</c:v>
                  </c:pt>
                  <c:pt idx="277">
                    <c:v>18/06/2021</c:v>
                  </c:pt>
                  <c:pt idx="278">
                    <c:v>31/12/2021</c:v>
                  </c:pt>
                  <c:pt idx="279">
                    <c:v>31/12/2021</c:v>
                  </c:pt>
                  <c:pt idx="280">
                    <c:v>31/12/2021</c:v>
                  </c:pt>
                  <c:pt idx="281">
                    <c:v>11/03/2025</c:v>
                  </c:pt>
                  <c:pt idx="282">
                    <c:v>22/06/2021</c:v>
                  </c:pt>
                  <c:pt idx="283">
                    <c:v>22/06/2021</c:v>
                  </c:pt>
                  <c:pt idx="284">
                    <c:v>21/06/2021</c:v>
                  </c:pt>
                  <c:pt idx="285">
                    <c:v>22/06/2021</c:v>
                  </c:pt>
                  <c:pt idx="286">
                    <c:v>15/06/2021</c:v>
                  </c:pt>
                  <c:pt idx="287">
                    <c:v>Fin Curso Académico 2020/2021   31/12/2021</c:v>
                  </c:pt>
                  <c:pt idx="288">
                    <c:v>10/03/2025</c:v>
                  </c:pt>
                  <c:pt idx="289">
                    <c:v>22/04/2025</c:v>
                  </c:pt>
                  <c:pt idx="290">
                    <c:v>31/12/2021</c:v>
                  </c:pt>
                </c:lvl>
                <c:lvl>
                  <c:pt idx="0">
                    <c:v>FECHA SUSCRIPCIÓN</c:v>
                  </c:pt>
                  <c:pt idx="1">
                    <c:v>30/10/2020</c:v>
                  </c:pt>
                  <c:pt idx="2">
                    <c:v>23/01/1996</c:v>
                  </c:pt>
                  <c:pt idx="3">
                    <c:v>26/07/2001</c:v>
                  </c:pt>
                  <c:pt idx="4">
                    <c:v>15/10/2002</c:v>
                  </c:pt>
                  <c:pt idx="5">
                    <c:v>25/11/2003</c:v>
                  </c:pt>
                  <c:pt idx="6">
                    <c:v>01/03/2004</c:v>
                  </c:pt>
                  <c:pt idx="7">
                    <c:v>15/10/2005</c:v>
                  </c:pt>
                  <c:pt idx="8">
                    <c:v>23/11/2005</c:v>
                  </c:pt>
                  <c:pt idx="9">
                    <c:v>15/03/2006</c:v>
                  </c:pt>
                  <c:pt idx="10">
                    <c:v>03/12/2007</c:v>
                  </c:pt>
                  <c:pt idx="11">
                    <c:v>11/03/2008</c:v>
                  </c:pt>
                  <c:pt idx="12">
                    <c:v>12/03/2010</c:v>
                  </c:pt>
                  <c:pt idx="13">
                    <c:v>25/10/2010</c:v>
                  </c:pt>
                  <c:pt idx="14">
                    <c:v>15/11/2010</c:v>
                  </c:pt>
                  <c:pt idx="15">
                    <c:v>14/12/2010</c:v>
                  </c:pt>
                  <c:pt idx="16">
                    <c:v>21/03/2011</c:v>
                  </c:pt>
                  <c:pt idx="17">
                    <c:v>19/04/2011</c:v>
                  </c:pt>
                  <c:pt idx="18">
                    <c:v>27/05/2011</c:v>
                  </c:pt>
                  <c:pt idx="19">
                    <c:v>01/09/2011</c:v>
                  </c:pt>
                  <c:pt idx="20">
                    <c:v>19/09/2011</c:v>
                  </c:pt>
                  <c:pt idx="21">
                    <c:v>30/09/2011</c:v>
                  </c:pt>
                  <c:pt idx="22">
                    <c:v>17/10/2011</c:v>
                  </c:pt>
                  <c:pt idx="23">
                    <c:v>17/01/2012</c:v>
                  </c:pt>
                  <c:pt idx="24">
                    <c:v>16/02/2012</c:v>
                  </c:pt>
                  <c:pt idx="25">
                    <c:v>22/02/2012</c:v>
                  </c:pt>
                  <c:pt idx="26">
                    <c:v>12/03/2012</c:v>
                  </c:pt>
                  <c:pt idx="27">
                    <c:v>23/05/2012</c:v>
                  </c:pt>
                  <c:pt idx="28">
                    <c:v>14/06/2012</c:v>
                  </c:pt>
                  <c:pt idx="29">
                    <c:v>20/06/2012</c:v>
                  </c:pt>
                  <c:pt idx="30">
                    <c:v>19/06/2013</c:v>
                  </c:pt>
                  <c:pt idx="31">
                    <c:v>01/09/2013</c:v>
                  </c:pt>
                  <c:pt idx="32">
                    <c:v>31/10/2013-31/12/2020</c:v>
                  </c:pt>
                  <c:pt idx="33">
                    <c:v>10/01/2014</c:v>
                  </c:pt>
                  <c:pt idx="34">
                    <c:v>27/02/2014</c:v>
                  </c:pt>
                  <c:pt idx="35">
                    <c:v>27/02/2014</c:v>
                  </c:pt>
                  <c:pt idx="36">
                    <c:v>25/03/2014</c:v>
                  </c:pt>
                  <c:pt idx="37">
                    <c:v>09/06/2014</c:v>
                  </c:pt>
                  <c:pt idx="38">
                    <c:v>01/09/2014</c:v>
                  </c:pt>
                  <c:pt idx="39">
                    <c:v>19/09/2014</c:v>
                  </c:pt>
                  <c:pt idx="40">
                    <c:v>10/11/2014</c:v>
                  </c:pt>
                  <c:pt idx="41">
                    <c:v>17/11/2014</c:v>
                  </c:pt>
                  <c:pt idx="42">
                    <c:v>26/11/2014</c:v>
                  </c:pt>
                  <c:pt idx="43">
                    <c:v>02/01/2015</c:v>
                  </c:pt>
                  <c:pt idx="44">
                    <c:v>02/02/2015</c:v>
                  </c:pt>
                  <c:pt idx="45">
                    <c:v>12/02/2015</c:v>
                  </c:pt>
                  <c:pt idx="46">
                    <c:v>13/02/2015</c:v>
                  </c:pt>
                  <c:pt idx="47">
                    <c:v>16/02/2015</c:v>
                  </c:pt>
                  <c:pt idx="48">
                    <c:v>16/03/2015</c:v>
                  </c:pt>
                  <c:pt idx="49">
                    <c:v>16/03/2015</c:v>
                  </c:pt>
                  <c:pt idx="50">
                    <c:v>18/03/2015</c:v>
                  </c:pt>
                  <c:pt idx="51">
                    <c:v>13/04/2015</c:v>
                  </c:pt>
                  <c:pt idx="52">
                    <c:v>06/05/2015</c:v>
                  </c:pt>
                  <c:pt idx="53">
                    <c:v>12/05/2015</c:v>
                  </c:pt>
                  <c:pt idx="54">
                    <c:v>15/09/2015</c:v>
                  </c:pt>
                  <c:pt idx="55">
                    <c:v>05/10/2015</c:v>
                  </c:pt>
                  <c:pt idx="56">
                    <c:v>16/12/2015</c:v>
                  </c:pt>
                  <c:pt idx="57">
                    <c:v>22/12/2015</c:v>
                  </c:pt>
                  <c:pt idx="58">
                    <c:v>01/01/2016</c:v>
                  </c:pt>
                  <c:pt idx="59">
                    <c:v>02/01/2016</c:v>
                  </c:pt>
                  <c:pt idx="60">
                    <c:v>02/01/2016</c:v>
                  </c:pt>
                  <c:pt idx="61">
                    <c:v>15/01/2016</c:v>
                  </c:pt>
                  <c:pt idx="62">
                    <c:v>05/02/2016</c:v>
                  </c:pt>
                  <c:pt idx="63">
                    <c:v>01/05/2020</c:v>
                  </c:pt>
                  <c:pt idx="64">
                    <c:v>11/03/2016</c:v>
                  </c:pt>
                  <c:pt idx="65">
                    <c:v>18/03/2016</c:v>
                  </c:pt>
                  <c:pt idx="66">
                    <c:v>01/04/2016</c:v>
                  </c:pt>
                  <c:pt idx="67">
                    <c:v>01/04/2016</c:v>
                  </c:pt>
                  <c:pt idx="68">
                    <c:v>01/04/2016</c:v>
                  </c:pt>
                  <c:pt idx="69">
                    <c:v>25/04/2016</c:v>
                  </c:pt>
                  <c:pt idx="70">
                    <c:v>25/05/2016</c:v>
                  </c:pt>
                  <c:pt idx="71">
                    <c:v>10/06/2016</c:v>
                  </c:pt>
                  <c:pt idx="72">
                    <c:v>14/06/2016</c:v>
                  </c:pt>
                  <c:pt idx="73">
                    <c:v>14/06/2016</c:v>
                  </c:pt>
                  <c:pt idx="74">
                    <c:v>15/06/2016</c:v>
                  </c:pt>
                  <c:pt idx="75">
                    <c:v>14/07/2016</c:v>
                  </c:pt>
                  <c:pt idx="76">
                    <c:v>18/07/2016</c:v>
                  </c:pt>
                  <c:pt idx="77">
                    <c:v>01/09/2016</c:v>
                  </c:pt>
                  <c:pt idx="78">
                    <c:v>05/09/2016</c:v>
                  </c:pt>
                  <c:pt idx="79">
                    <c:v>13/09/2016</c:v>
                  </c:pt>
                  <c:pt idx="80">
                    <c:v>23/09/2016</c:v>
                  </c:pt>
                  <c:pt idx="81">
                    <c:v>27/09/2016</c:v>
                  </c:pt>
                  <c:pt idx="82">
                    <c:v>30/09/2016</c:v>
                  </c:pt>
                  <c:pt idx="83">
                    <c:v>07/11/2016</c:v>
                  </c:pt>
                  <c:pt idx="84">
                    <c:v>05/12/2016</c:v>
                  </c:pt>
                  <c:pt idx="85">
                    <c:v>16/12/2016</c:v>
                  </c:pt>
                  <c:pt idx="86">
                    <c:v>16/12/2016</c:v>
                  </c:pt>
                  <c:pt idx="87">
                    <c:v>24/01/2017</c:v>
                  </c:pt>
                  <c:pt idx="88">
                    <c:v>15/02/2017</c:v>
                  </c:pt>
                  <c:pt idx="89">
                    <c:v>24/02/2017</c:v>
                  </c:pt>
                  <c:pt idx="90">
                    <c:v>31/03/2017</c:v>
                  </c:pt>
                  <c:pt idx="91">
                    <c:v>14/03/2017</c:v>
                  </c:pt>
                  <c:pt idx="92">
                    <c:v>14/03/2017</c:v>
                  </c:pt>
                  <c:pt idx="93">
                    <c:v>22/03/2017</c:v>
                  </c:pt>
                  <c:pt idx="94">
                    <c:v>19/04/2017</c:v>
                  </c:pt>
                  <c:pt idx="95">
                    <c:v>21/04/2017</c:v>
                  </c:pt>
                  <c:pt idx="96">
                    <c:v>25/04/2017</c:v>
                  </c:pt>
                  <c:pt idx="97">
                    <c:v>26/04/2017</c:v>
                  </c:pt>
                  <c:pt idx="98">
                    <c:v>18/05/2017</c:v>
                  </c:pt>
                  <c:pt idx="99">
                    <c:v>22/06/2017</c:v>
                  </c:pt>
                  <c:pt idx="100">
                    <c:v>22/06/2017</c:v>
                  </c:pt>
                  <c:pt idx="101">
                    <c:v>07/06/2017</c:v>
                  </c:pt>
                  <c:pt idx="102">
                    <c:v>04/07/2017</c:v>
                  </c:pt>
                  <c:pt idx="103">
                    <c:v>07/07/2017</c:v>
                  </c:pt>
                  <c:pt idx="104">
                    <c:v>14/07/2017</c:v>
                  </c:pt>
                  <c:pt idx="105">
                    <c:v>31/08/2017</c:v>
                  </c:pt>
                  <c:pt idx="106">
                    <c:v>24/10/2017</c:v>
                  </c:pt>
                  <c:pt idx="107">
                    <c:v>26/10/2017</c:v>
                  </c:pt>
                  <c:pt idx="108">
                    <c:v>27/10/2017</c:v>
                  </c:pt>
                  <c:pt idx="109">
                    <c:v>29/12/2017</c:v>
                  </c:pt>
                  <c:pt idx="110">
                    <c:v>07/02/2018</c:v>
                  </c:pt>
                  <c:pt idx="111">
                    <c:v>19/03/2018</c:v>
                  </c:pt>
                  <c:pt idx="112">
                    <c:v>15/03/2018</c:v>
                  </c:pt>
                  <c:pt idx="113">
                    <c:v>26/01/2018</c:v>
                  </c:pt>
                  <c:pt idx="114">
                    <c:v>15/03/2018</c:v>
                  </c:pt>
                  <c:pt idx="115">
                    <c:v>27/04/2018</c:v>
                  </c:pt>
                  <c:pt idx="116">
                    <c:v>16/05/2018</c:v>
                  </c:pt>
                  <c:pt idx="117">
                    <c:v>30/05/2018</c:v>
                  </c:pt>
                  <c:pt idx="118">
                    <c:v>06/06/2018</c:v>
                  </c:pt>
                  <c:pt idx="119">
                    <c:v>05/07/2018</c:v>
                  </c:pt>
                  <c:pt idx="120">
                    <c:v>05/07/2018</c:v>
                  </c:pt>
                  <c:pt idx="121">
                    <c:v>09/08/2018</c:v>
                  </c:pt>
                  <c:pt idx="122">
                    <c:v>16/08/2018</c:v>
                  </c:pt>
                  <c:pt idx="123">
                    <c:v>11/09/2018</c:v>
                  </c:pt>
                  <c:pt idx="124">
                    <c:v>14/09/2018</c:v>
                  </c:pt>
                  <c:pt idx="125">
                    <c:v>01/10/2018</c:v>
                  </c:pt>
                  <c:pt idx="126">
                    <c:v>15/10/2018</c:v>
                  </c:pt>
                  <c:pt idx="127">
                    <c:v>02/10/2018</c:v>
                  </c:pt>
                  <c:pt idx="128">
                    <c:v>19/11/2018</c:v>
                  </c:pt>
                  <c:pt idx="129">
                    <c:v>31/10/2018</c:v>
                  </c:pt>
                  <c:pt idx="130">
                    <c:v>19/11/2018</c:v>
                  </c:pt>
                  <c:pt idx="131">
                    <c:v>20/11/2018</c:v>
                  </c:pt>
                  <c:pt idx="132">
                    <c:v>11/12/2018</c:v>
                  </c:pt>
                  <c:pt idx="133">
                    <c:v>05/07/2018</c:v>
                  </c:pt>
                  <c:pt idx="134">
                    <c:v>27/12/2018</c:v>
                  </c:pt>
                  <c:pt idx="135">
                    <c:v>17/12/2018</c:v>
                  </c:pt>
                  <c:pt idx="136">
                    <c:v>07/03/2019</c:v>
                  </c:pt>
                  <c:pt idx="137">
                    <c:v>15/02/2019</c:v>
                  </c:pt>
                  <c:pt idx="138">
                    <c:v>07/03/2019</c:v>
                  </c:pt>
                  <c:pt idx="139">
                    <c:v>19/03/2019</c:v>
                  </c:pt>
                  <c:pt idx="140">
                    <c:v>07/03/2019</c:v>
                  </c:pt>
                  <c:pt idx="141">
                    <c:v>10/04/2019</c:v>
                  </c:pt>
                  <c:pt idx="142">
                    <c:v>03/05/2019</c:v>
                  </c:pt>
                  <c:pt idx="143">
                    <c:v>07/05/2019</c:v>
                  </c:pt>
                  <c:pt idx="144">
                    <c:v>10/05/2019</c:v>
                  </c:pt>
                  <c:pt idx="145">
                    <c:v>08/05/2019</c:v>
                  </c:pt>
                  <c:pt idx="146">
                    <c:v>12/03/2019</c:v>
                  </c:pt>
                  <c:pt idx="147">
                    <c:v>03/03/1998</c:v>
                  </c:pt>
                  <c:pt idx="148">
                    <c:v>21/121998</c:v>
                  </c:pt>
                  <c:pt idx="149">
                    <c:v>16/10/2000</c:v>
                  </c:pt>
                  <c:pt idx="150">
                    <c:v>14/12/2005</c:v>
                  </c:pt>
                  <c:pt idx="151">
                    <c:v>15/07/2010</c:v>
                  </c:pt>
                  <c:pt idx="152">
                    <c:v>22/11/2011</c:v>
                  </c:pt>
                  <c:pt idx="153">
                    <c:v>01/08/2011</c:v>
                  </c:pt>
                  <c:pt idx="154">
                    <c:v>17/11/2011</c:v>
                  </c:pt>
                  <c:pt idx="155">
                    <c:v>27/10/2010</c:v>
                  </c:pt>
                  <c:pt idx="156">
                    <c:v>31/01/2012</c:v>
                  </c:pt>
                  <c:pt idx="157">
                    <c:v>01/03/2012</c:v>
                  </c:pt>
                  <c:pt idx="158">
                    <c:v>08/06/2012</c:v>
                  </c:pt>
                  <c:pt idx="159">
                    <c:v>13/06/2012</c:v>
                  </c:pt>
                  <c:pt idx="160">
                    <c:v>16/08/2012</c:v>
                  </c:pt>
                  <c:pt idx="161">
                    <c:v>22/11/2012</c:v>
                  </c:pt>
                  <c:pt idx="162">
                    <c:v>03/12/2012</c:v>
                  </c:pt>
                  <c:pt idx="163">
                    <c:v>11/01/2013</c:v>
                  </c:pt>
                  <c:pt idx="164">
                    <c:v>21/03/2013</c:v>
                  </c:pt>
                  <c:pt idx="165">
                    <c:v>15/04/2013</c:v>
                  </c:pt>
                  <c:pt idx="166">
                    <c:v>12/06/2013</c:v>
                  </c:pt>
                  <c:pt idx="167">
                    <c:v>17/07/2013</c:v>
                  </c:pt>
                  <c:pt idx="168">
                    <c:v>23/09/2013</c:v>
                  </c:pt>
                  <c:pt idx="169">
                    <c:v>23/09/2013</c:v>
                  </c:pt>
                  <c:pt idx="170">
                    <c:v>01/11/2013</c:v>
                  </c:pt>
                  <c:pt idx="171">
                    <c:v>01/11/2013</c:v>
                  </c:pt>
                  <c:pt idx="172">
                    <c:v>01/04/2014</c:v>
                  </c:pt>
                  <c:pt idx="173">
                    <c:v>27/05/2014</c:v>
                  </c:pt>
                  <c:pt idx="174">
                    <c:v>30/04/2014</c:v>
                  </c:pt>
                  <c:pt idx="175">
                    <c:v>29/09/2014</c:v>
                  </c:pt>
                  <c:pt idx="176">
                    <c:v>03/12/2018</c:v>
                  </c:pt>
                  <c:pt idx="177">
                    <c:v>23/01/2019</c:v>
                  </c:pt>
                  <c:pt idx="178">
                    <c:v>31/01/2019</c:v>
                  </c:pt>
                  <c:pt idx="179">
                    <c:v>fecha en que lo firme la parte que lo haga en ultimo lugar</c:v>
                  </c:pt>
                  <c:pt idx="180">
                    <c:v>06/05/2019</c:v>
                  </c:pt>
                  <c:pt idx="181">
                    <c:v>06/05/2019</c:v>
                  </c:pt>
                  <c:pt idx="182">
                    <c:v>06/05/2019</c:v>
                  </c:pt>
                  <c:pt idx="183">
                    <c:v>06/05/2019</c:v>
                  </c:pt>
                  <c:pt idx="184">
                    <c:v>06/05/2019</c:v>
                  </c:pt>
                  <c:pt idx="185">
                    <c:v>06/05/2019</c:v>
                  </c:pt>
                  <c:pt idx="186">
                    <c:v>22/05/2019</c:v>
                  </c:pt>
                  <c:pt idx="187">
                    <c:v>22/05/2019</c:v>
                  </c:pt>
                  <c:pt idx="188">
                    <c:v>21/05/2019</c:v>
                  </c:pt>
                  <c:pt idx="189">
                    <c:v>24/05/2019</c:v>
                  </c:pt>
                  <c:pt idx="190">
                    <c:v>24/05/2019</c:v>
                  </c:pt>
                  <c:pt idx="191">
                    <c:v>24/05/2019</c:v>
                  </c:pt>
                  <c:pt idx="192">
                    <c:v>10/06/2019</c:v>
                  </c:pt>
                  <c:pt idx="193">
                    <c:v>18/06/2019</c:v>
                  </c:pt>
                  <c:pt idx="194">
                    <c:v>07/06/2019</c:v>
                  </c:pt>
                  <c:pt idx="195">
                    <c:v>09/07/2019</c:v>
                  </c:pt>
                  <c:pt idx="196">
                    <c:v>11/07/2019</c:v>
                  </c:pt>
                  <c:pt idx="197">
                    <c:v>18/07/2019</c:v>
                  </c:pt>
                  <c:pt idx="198">
                    <c:v>22/07/2019</c:v>
                  </c:pt>
                  <c:pt idx="199">
                    <c:v>03/07/2019</c:v>
                  </c:pt>
                  <c:pt idx="200">
                    <c:v>03/07/2019</c:v>
                  </c:pt>
                  <c:pt idx="201">
                    <c:v>18/06/2019</c:v>
                  </c:pt>
                  <c:pt idx="202">
                    <c:v>17/07/2019</c:v>
                  </c:pt>
                  <c:pt idx="203">
                    <c:v>30/05/2019</c:v>
                  </c:pt>
                  <c:pt idx="204">
                    <c:v>07/06/2019</c:v>
                  </c:pt>
                  <c:pt idx="205">
                    <c:v>11/10/2019</c:v>
                  </c:pt>
                  <c:pt idx="206">
                    <c:v>25/09/2019</c:v>
                  </c:pt>
                  <c:pt idx="207">
                    <c:v>25/09/2019</c:v>
                  </c:pt>
                  <c:pt idx="208">
                    <c:v>24/09/2019 y 13/01/2020</c:v>
                  </c:pt>
                  <c:pt idx="209">
                    <c:v>ANULADO</c:v>
                  </c:pt>
                  <c:pt idx="210">
                    <c:v>17/09/2020</c:v>
                  </c:pt>
                  <c:pt idx="211">
                    <c:v>26/09/2019</c:v>
                  </c:pt>
                  <c:pt idx="212">
                    <c:v>14/10/2019</c:v>
                  </c:pt>
                  <c:pt idx="213">
                    <c:v>14/10/2019</c:v>
                  </c:pt>
                  <c:pt idx="214">
                    <c:v>18/02/2020</c:v>
                  </c:pt>
                  <c:pt idx="215">
                    <c:v>06/05/2019</c:v>
                  </c:pt>
                  <c:pt idx="216">
                    <c:v>28/10/2019</c:v>
                  </c:pt>
                  <c:pt idx="217">
                    <c:v>12/09/2019</c:v>
                  </c:pt>
                  <c:pt idx="218">
                    <c:v>23/11/2019</c:v>
                  </c:pt>
                  <c:pt idx="219">
                    <c:v>25/11/2019</c:v>
                  </c:pt>
                  <c:pt idx="220">
                    <c:v>18/02/2020</c:v>
                  </c:pt>
                  <c:pt idx="221">
                    <c:v>28/11/2019</c:v>
                  </c:pt>
                  <c:pt idx="222">
                    <c:v>25/10/2019</c:v>
                  </c:pt>
                  <c:pt idx="223">
                    <c:v>07/02/2020</c:v>
                  </c:pt>
                  <c:pt idx="224">
                    <c:v>20/12/2019</c:v>
                  </c:pt>
                  <c:pt idx="225">
                    <c:v>03/01/2020</c:v>
                  </c:pt>
                  <c:pt idx="226">
                    <c:v>03/01/2020</c:v>
                  </c:pt>
                  <c:pt idx="227">
                    <c:v>09/03/2020</c:v>
                  </c:pt>
                  <c:pt idx="228">
                    <c:v>27/01/2020</c:v>
                  </c:pt>
                  <c:pt idx="229">
                    <c:v>09/01/2020</c:v>
                  </c:pt>
                  <c:pt idx="230">
                    <c:v>08/01/2020</c:v>
                  </c:pt>
                  <c:pt idx="231">
                    <c:v>01/02/2020</c:v>
                  </c:pt>
                  <c:pt idx="232">
                    <c:v>12/02/2020</c:v>
                  </c:pt>
                  <c:pt idx="233">
                    <c:v>20/02/2020</c:v>
                  </c:pt>
                  <c:pt idx="234">
                    <c:v>27/02/2020</c:v>
                  </c:pt>
                  <c:pt idx="235">
                    <c:v>14/05/2020</c:v>
                  </c:pt>
                  <c:pt idx="236">
                    <c:v>16/03/2020</c:v>
                  </c:pt>
                  <c:pt idx="237">
                    <c:v>02/03/2020</c:v>
                  </c:pt>
                  <c:pt idx="238">
                    <c:v>09/07/2019</c:v>
                  </c:pt>
                  <c:pt idx="239">
                    <c:v>13/03/2020</c:v>
                  </c:pt>
                  <c:pt idx="240">
                    <c:v>17/03/2020</c:v>
                  </c:pt>
                  <c:pt idx="241">
                    <c:v>17/03/2020</c:v>
                  </c:pt>
                  <c:pt idx="242">
                    <c:v>21/02/2020</c:v>
                  </c:pt>
                  <c:pt idx="243">
                    <c:v>14/05/2020</c:v>
                  </c:pt>
                  <c:pt idx="244">
                    <c:v>12/03/2020</c:v>
                  </c:pt>
                  <c:pt idx="245">
                    <c:v>09/09/2020</c:v>
                  </c:pt>
                  <c:pt idx="246">
                    <c:v>08/07/2020</c:v>
                  </c:pt>
                  <c:pt idx="247">
                    <c:v>08/07/2020</c:v>
                  </c:pt>
                  <c:pt idx="248">
                    <c:v>08/07/2020</c:v>
                  </c:pt>
                  <c:pt idx="249">
                    <c:v>08/07/2020</c:v>
                  </c:pt>
                  <c:pt idx="250">
                    <c:v>17/07/2020</c:v>
                  </c:pt>
                  <c:pt idx="251">
                    <c:v>01/09/2020</c:v>
                  </c:pt>
                  <c:pt idx="252">
                    <c:v>31/07/2020</c:v>
                  </c:pt>
                  <c:pt idx="253">
                    <c:v>22/07/2020</c:v>
                  </c:pt>
                  <c:pt idx="254">
                    <c:v>24/08/2020</c:v>
                  </c:pt>
                  <c:pt idx="255">
                    <c:v>17/08/2020</c:v>
                  </c:pt>
                  <c:pt idx="256">
                    <c:v>01/09/2020</c:v>
                  </c:pt>
                  <c:pt idx="257">
                    <c:v>28/08/2020</c:v>
                  </c:pt>
                  <c:pt idx="258">
                    <c:v>28/08/2020</c:v>
                  </c:pt>
                  <c:pt idx="259">
                    <c:v>08/10/2020</c:v>
                  </c:pt>
                  <c:pt idx="260">
                    <c:v>18/11/2021</c:v>
                  </c:pt>
                  <c:pt idx="261">
                    <c:v>01/09/2020</c:v>
                  </c:pt>
                  <c:pt idx="262">
                    <c:v>23/09/2021</c:v>
                  </c:pt>
                  <c:pt idx="263">
                    <c:v>12/11/2020</c:v>
                  </c:pt>
                  <c:pt idx="264">
                    <c:v>18/12/2020</c:v>
                  </c:pt>
                  <c:pt idx="265">
                    <c:v>12/11/2020</c:v>
                  </c:pt>
                  <c:pt idx="266">
                    <c:v>26/11/2020</c:v>
                  </c:pt>
                  <c:pt idx="267">
                    <c:v>26/11/2020</c:v>
                  </c:pt>
                  <c:pt idx="268">
                    <c:v>26/11/2020</c:v>
                  </c:pt>
                  <c:pt idx="269">
                    <c:v>06/02/2020</c:v>
                  </c:pt>
                  <c:pt idx="270">
                    <c:v>01/02/2020</c:v>
                  </c:pt>
                  <c:pt idx="271">
                    <c:v>09/02/2021</c:v>
                  </c:pt>
                  <c:pt idx="272">
                    <c:v>04/02/2021</c:v>
                  </c:pt>
                  <c:pt idx="273">
                    <c:v>18/02/2021</c:v>
                  </c:pt>
                  <c:pt idx="274">
                    <c:v>18/02/2021</c:v>
                  </c:pt>
                  <c:pt idx="275">
                    <c:v>18/02/2021</c:v>
                  </c:pt>
                  <c:pt idx="276">
                    <c:v>29/03/2021</c:v>
                  </c:pt>
                  <c:pt idx="277">
                    <c:v>08/03/2021</c:v>
                  </c:pt>
                  <c:pt idx="278">
                    <c:v>06/03/2021</c:v>
                  </c:pt>
                  <c:pt idx="279">
                    <c:v>11/03/2021</c:v>
                  </c:pt>
                  <c:pt idx="280">
                    <c:v>11/03/2021</c:v>
                  </c:pt>
                  <c:pt idx="281">
                    <c:v>08/03/2021</c:v>
                  </c:pt>
                  <c:pt idx="282">
                    <c:v>11/03/2021</c:v>
                  </c:pt>
                  <c:pt idx="283">
                    <c:v>11/03/2021</c:v>
                  </c:pt>
                  <c:pt idx="284">
                    <c:v>15/04/2021</c:v>
                  </c:pt>
                  <c:pt idx="285">
                    <c:v>18/03/2021</c:v>
                  </c:pt>
                  <c:pt idx="286">
                    <c:v>18/03/2021</c:v>
                  </c:pt>
                  <c:pt idx="287">
                    <c:v>18/03/2021</c:v>
                  </c:pt>
                  <c:pt idx="288">
                    <c:v>08/03/2021</c:v>
                  </c:pt>
                  <c:pt idx="289">
                    <c:v>22/04/2021</c:v>
                  </c:pt>
                  <c:pt idx="290">
                    <c:v>22/04/2021</c:v>
                  </c:pt>
                </c:lvl>
                <c:lvl>
                  <c:pt idx="0">
                    <c:v>INTERVINIENTES</c:v>
                  </c:pt>
                  <c:pt idx="1">
                    <c:v>Educación y Ciencia de la Junta de Andalucía</c:v>
                  </c:pt>
                  <c:pt idx="2">
                    <c:v>Universidad de Jaén</c:v>
                  </c:pt>
                  <c:pt idx="3">
                    <c:v>Consejería de Asuntos Sociales en Jaén</c:v>
                  </c:pt>
                  <c:pt idx="4">
                    <c:v>Consejería de Igualdad y Políticas Sociales</c:v>
                  </c:pt>
                  <c:pt idx="5">
                    <c:v>Notarios de Martos</c:v>
                  </c:pt>
                  <c:pt idx="6">
                    <c:v>Delegación Provincial de Asuntos Sociales en Jaén</c:v>
                  </c:pt>
                  <c:pt idx="7">
                    <c:v>Consejería de Igualdad y Políticas Sociales</c:v>
                  </c:pt>
                  <c:pt idx="8">
                    <c:v>Universidad de Jaén</c:v>
                  </c:pt>
                  <c:pt idx="9">
                    <c:v>Jefe Provincial de Tráfico</c:v>
                  </c:pt>
                  <c:pt idx="10">
                    <c:v>Consejería de Igualdad y Políticas Sociales</c:v>
                  </c:pt>
                  <c:pt idx="11">
                    <c:v>Consejeria de Medio Ambiente de la Junta de Andalucia</c:v>
                  </c:pt>
                  <c:pt idx="12">
                    <c:v>AC Traductores</c:v>
                  </c:pt>
                  <c:pt idx="13">
                    <c:v>Diputación Provincial de Jaén</c:v>
                  </c:pt>
                  <c:pt idx="14">
                    <c:v>AC Traductores</c:v>
                  </c:pt>
                  <c:pt idx="15">
                    <c:v>Consejería de Gobernación y Justicia de Andalucía</c:v>
                  </c:pt>
                  <c:pt idx="16">
                    <c:v>IES SAN FELIPE NERI</c:v>
                  </c:pt>
                  <c:pt idx="17">
                    <c:v>Universidad de Córdoba</c:v>
                  </c:pt>
                  <c:pt idx="18">
                    <c:v>AC Traductores</c:v>
                  </c:pt>
                  <c:pt idx="19">
                    <c:v>Consejería de Educación de la Junta de Andalucía</c:v>
                  </c:pt>
                  <c:pt idx="20">
                    <c:v>AC Traductores</c:v>
                  </c:pt>
                  <c:pt idx="21">
                    <c:v>IES SAN FELIPE NERI</c:v>
                  </c:pt>
                  <c:pt idx="22">
                    <c:v>AC Traductores</c:v>
                  </c:pt>
                  <c:pt idx="23">
                    <c:v>Universidad Nacional de Educación a Distancia</c:v>
                  </c:pt>
                  <c:pt idx="24">
                    <c:v>Universidad de Granada</c:v>
                  </c:pt>
                  <c:pt idx="25">
                    <c:v>Universidad de Jaén</c:v>
                  </c:pt>
                  <c:pt idx="26">
                    <c:v>I.E.S. Acebuche</c:v>
                  </c:pt>
                  <c:pt idx="27">
                    <c:v>AC Traductores</c:v>
                  </c:pt>
                  <c:pt idx="28">
                    <c:v>Universidad Complutense de Madrid</c:v>
                  </c:pt>
                  <c:pt idx="29">
                    <c:v>Asociación Española de Banca, Confederación Española de Cajas de Ahorros, Unión Nacional de cooperativas de Crédito y RED.ES</c:v>
                  </c:pt>
                  <c:pt idx="30">
                    <c:v>Universidad de Sevilla</c:v>
                  </c:pt>
                  <c:pt idx="31">
                    <c:v>Consejería de Educación de la Junta de Andalucía</c:v>
                  </c:pt>
                  <c:pt idx="32">
                    <c:v>Consejería de Igualdad y Políticas Sociales</c:v>
                  </c:pt>
                  <c:pt idx="33">
                    <c:v>AC Traductores</c:v>
                  </c:pt>
                  <c:pt idx="34">
                    <c:v>Agencia de Servicios Sociales y Dependencia de Andalucía</c:v>
                  </c:pt>
                  <c:pt idx="35">
                    <c:v>AC Traductores</c:v>
                  </c:pt>
                  <c:pt idx="36">
                    <c:v>AC Traductores</c:v>
                  </c:pt>
                  <c:pt idx="37">
                    <c:v>AC Traductores</c:v>
                  </c:pt>
                  <c:pt idx="38">
                    <c:v>Conservatorio Superior de Música "Andrés Vandelvira" Jaén</c:v>
                  </c:pt>
                  <c:pt idx="39">
                    <c:v>AC Traductores</c:v>
                  </c:pt>
                  <c:pt idx="40">
                    <c:v>AC Traductores</c:v>
                  </c:pt>
                  <c:pt idx="41">
                    <c:v>AC Traductores</c:v>
                  </c:pt>
                  <c:pt idx="42">
                    <c:v>AC Traductores</c:v>
                  </c:pt>
                  <c:pt idx="43">
                    <c:v>Agencia Andaluza de Instituciones Culturales</c:v>
                  </c:pt>
                  <c:pt idx="44">
                    <c:v>Asociación Artístico Musical "Maestro Soler"</c:v>
                  </c:pt>
                  <c:pt idx="45">
                    <c:v>Delegación Provincial de la Consejería de Salud en Jaén</c:v>
                  </c:pt>
                  <c:pt idx="46">
                    <c:v>Delegación del Gobierno de la Junta de Andalucía en Jaén</c:v>
                  </c:pt>
                  <c:pt idx="47">
                    <c:v>Fundación Caja Rural de Jaén</c:v>
                  </c:pt>
                  <c:pt idx="48">
                    <c:v>Agencia Andaluza de Instituciones Culturales</c:v>
                  </c:pt>
                  <c:pt idx="49">
                    <c:v>IES SAN FELIPE NERI</c:v>
                  </c:pt>
                  <c:pt idx="50">
                    <c:v>IES Acebuche</c:v>
                  </c:pt>
                  <c:pt idx="51">
                    <c:v>Entidad Pública Empresarial Red.es</c:v>
                  </c:pt>
                  <c:pt idx="52">
                    <c:v>Universidad de Málaga</c:v>
                  </c:pt>
                  <c:pt idx="53">
                    <c:v>AC Traductores</c:v>
                  </c:pt>
                  <c:pt idx="54">
                    <c:v>IES SAN FELIPE NERI</c:v>
                  </c:pt>
                  <c:pt idx="55">
                    <c:v>EUROPROYECTOS ERASMUS+ S.L.</c:v>
                  </c:pt>
                  <c:pt idx="56">
                    <c:v>Universidad de Huelva</c:v>
                  </c:pt>
                  <c:pt idx="57">
                    <c:v> Delegación Territorial de Educación de Jaén</c:v>
                  </c:pt>
                  <c:pt idx="58">
                    <c:v>Consejería de Salud </c:v>
                  </c:pt>
                  <c:pt idx="59">
                    <c:v>Geminella Sport Animación</c:v>
                  </c:pt>
                  <c:pt idx="60">
                    <c:v>Geminella Sport Animación</c:v>
                  </c:pt>
                  <c:pt idx="61">
                    <c:v>Ministerio del Interior (Secretaría de Estado de Seguridad)</c:v>
                  </c:pt>
                  <c:pt idx="62">
                    <c:v>CM EUROPA S.L </c:v>
                  </c:pt>
                  <c:pt idx="63">
                    <c:v>Consejería de Igualdad y Políticas Sociales</c:v>
                  </c:pt>
                  <c:pt idx="64">
                    <c:v>I.E.S. Fuentezuelas</c:v>
                  </c:pt>
                  <c:pt idx="65">
                    <c:v>Asociación OLEARUM, Cultura y Patrimonio del aceite </c:v>
                  </c:pt>
                  <c:pt idx="66">
                    <c:v>Iberdrola</c:v>
                  </c:pt>
                  <c:pt idx="67">
                    <c:v>Endesa</c:v>
                  </c:pt>
                  <c:pt idx="68">
                    <c:v>Agencia Andaluza de Instituciones Culturales</c:v>
                  </c:pt>
                  <c:pt idx="69">
                    <c:v>Fundación Santa María La Real y Junta de Andalucía y Fundación Telefónica</c:v>
                  </c:pt>
                  <c:pt idx="70">
                    <c:v>Emilio López Cabello</c:v>
                  </c:pt>
                  <c:pt idx="71">
                    <c:v>Fundación Cajasur</c:v>
                  </c:pt>
                  <c:pt idx="72">
                    <c:v>Club de Tenis Martos</c:v>
                  </c:pt>
                  <c:pt idx="73">
                    <c:v>Club de Tenis Martos</c:v>
                  </c:pt>
                  <c:pt idx="74">
                    <c:v>East West</c:v>
                  </c:pt>
                  <c:pt idx="75">
                    <c:v>Fundación Caja Rural de Jaén</c:v>
                  </c:pt>
                  <c:pt idx="76">
                    <c:v>Asociación Vértigo Cultural</c:v>
                  </c:pt>
                  <c:pt idx="77">
                    <c:v>La Sepulvedana, S.A.</c:v>
                  </c:pt>
                  <c:pt idx="78">
                    <c:v>Cruz Roja Española</c:v>
                  </c:pt>
                  <c:pt idx="79">
                    <c:v>Diputación Provincial de Jaén</c:v>
                  </c:pt>
                  <c:pt idx="80">
                    <c:v>ASEM</c:v>
                  </c:pt>
                  <c:pt idx="81">
                    <c:v>Cruz Roja Española</c:v>
                  </c:pt>
                  <c:pt idx="82">
                    <c:v>ASEM</c:v>
                  </c:pt>
                  <c:pt idx="83">
                    <c:v>Agencia Andaluza de Instituciones Culturales</c:v>
                  </c:pt>
                  <c:pt idx="84">
                    <c:v>Consejería de Hacienda y Administración Pública</c:v>
                  </c:pt>
                  <c:pt idx="85">
                    <c:v>Ministerio de Hacienda y Función Pública</c:v>
                  </c:pt>
                  <c:pt idx="86">
                    <c:v>Diputación Provincial de Jaén</c:v>
                  </c:pt>
                  <c:pt idx="87">
                    <c:v>Agencia Andaluza de Instituciones Culturales</c:v>
                  </c:pt>
                  <c:pt idx="88">
                    <c:v>CM EUROPA S.L </c:v>
                  </c:pt>
                  <c:pt idx="89">
                    <c:v>Instituto Nacional de las Artes Escénicas y la Música</c:v>
                  </c:pt>
                  <c:pt idx="90">
                    <c:v>Caja Rural de Jaén</c:v>
                  </c:pt>
                  <c:pt idx="91">
                    <c:v>IES Álvarez Cubero</c:v>
                  </c:pt>
                  <c:pt idx="92">
                    <c:v>IES FUENTEZUELAS</c:v>
                  </c:pt>
                  <c:pt idx="93">
                    <c:v>IES SAN FELIPE NERI</c:v>
                  </c:pt>
                  <c:pt idx="94">
                    <c:v>Universidad de Jaén</c:v>
                  </c:pt>
                  <c:pt idx="95">
                    <c:v>Diputación Provincial de Jaén</c:v>
                  </c:pt>
                  <c:pt idx="96">
                    <c:v>Agencia Pública Andaluza de Educación</c:v>
                  </c:pt>
                  <c:pt idx="97">
                    <c:v>Consejería de Igualdad y Políticas Sociales</c:v>
                  </c:pt>
                  <c:pt idx="98">
                    <c:v>Club de Tenis Martos</c:v>
                  </c:pt>
                  <c:pt idx="99">
                    <c:v>Junta de Gobierno Local</c:v>
                  </c:pt>
                  <c:pt idx="100">
                    <c:v>CEMCI</c:v>
                  </c:pt>
                  <c:pt idx="101">
                    <c:v>Asociación Vértigo Cultural</c:v>
                  </c:pt>
                  <c:pt idx="102">
                    <c:v>Cruz Roja Española</c:v>
                  </c:pt>
                  <c:pt idx="103">
                    <c:v>Caja Rural de Jaén</c:v>
                  </c:pt>
                  <c:pt idx="104">
                    <c:v>Agencia Andaluza de Instituciones Culturales</c:v>
                  </c:pt>
                  <c:pt idx="105">
                    <c:v>Agencia de Servicios Sociales y Dependencia de Andalucía</c:v>
                  </c:pt>
                  <c:pt idx="106">
                    <c:v>ASEM</c:v>
                  </c:pt>
                  <c:pt idx="107">
                    <c:v>Diputación Provincial de Jaén</c:v>
                  </c:pt>
                  <c:pt idx="108">
                    <c:v>Diputación Provincial de Jaén</c:v>
                  </c:pt>
                  <c:pt idx="109">
                    <c:v>Diputación Provincial de Jaén</c:v>
                  </c:pt>
                  <c:pt idx="110">
                    <c:v>Guardia Civil de Martos</c:v>
                  </c:pt>
                  <c:pt idx="111">
                    <c:v>Delegación Territorial de Economía, Innovación, Ciencia y Empleo y Entidad Formación para el Desarrollo e Insercción S.L. (DEFOIM)</c:v>
                  </c:pt>
                  <c:pt idx="112">
                    <c:v>Instituto Educación Secundaria Miguel Sánchez López.</c:v>
                  </c:pt>
                  <c:pt idx="113">
                    <c:v>Agencia Andaluza de Instituciones Culturales</c:v>
                  </c:pt>
                  <c:pt idx="114">
                    <c:v>I.ES Acebuche</c:v>
                  </c:pt>
                  <c:pt idx="115">
                    <c:v>Manuel Santiago Miranda, Manuela Cobo Miranda, Oscar Santiago Cobo </c:v>
                  </c:pt>
                  <c:pt idx="116">
                    <c:v>Alejandro Rodriguez Hornos</c:v>
                  </c:pt>
                  <c:pt idx="117">
                    <c:v>Asociación Vértigo Cultural</c:v>
                  </c:pt>
                  <c:pt idx="118">
                    <c:v>Consejeria de Educacion Junta de Andalucia</c:v>
                  </c:pt>
                  <c:pt idx="119">
                    <c:v>Universidad de Granada</c:v>
                  </c:pt>
                  <c:pt idx="120">
                    <c:v>Universidad de Sevilla</c:v>
                  </c:pt>
                  <c:pt idx="121">
                    <c:v>Fundación Caja Rural de Jaén</c:v>
                  </c:pt>
                  <c:pt idx="122">
                    <c:v>Multiservicios CHR, ACODIS INICIATIVAS S.L., Hotel Ciudad de Martos, Hotel Fernando IV, Multiservicios MRP</c:v>
                  </c:pt>
                  <c:pt idx="123">
                    <c:v>Tuccipark S.L/ Vicadahi Animacion S.L/ Ayuntamiento Torredonjimeno/  Colegio Divina Pastora</c:v>
                  </c:pt>
                  <c:pt idx="124">
                    <c:v>IES SAN FELIPE NERI</c:v>
                  </c:pt>
                  <c:pt idx="125">
                    <c:v>Asociacion Empresarial Marteña</c:v>
                  </c:pt>
                  <c:pt idx="126">
                    <c:v>FAECTA/Ayuntamiento de Martos</c:v>
                  </c:pt>
                  <c:pt idx="127">
                    <c:v>Diputación Provincial de Jaén/Ayuntamiento de Martos</c:v>
                  </c:pt>
                  <c:pt idx="128">
                    <c:v>Cofradia Maria Santisima de la Victoria</c:v>
                  </c:pt>
                  <c:pt idx="129">
                    <c:v>Ismael Perea Fernandez</c:v>
                  </c:pt>
                  <c:pt idx="130">
                    <c:v>Consejeria Fomento y Vivienda de la Junta de Andalucia</c:v>
                  </c:pt>
                  <c:pt idx="131">
                    <c:v>Diputación Provincial de Jaén</c:v>
                  </c:pt>
                  <c:pt idx="132">
                    <c:v>Union de Profesionales y Trabajadores Autonomos de Andalucia </c:v>
                  </c:pt>
                  <c:pt idx="133">
                    <c:v>Agencia Andaluza de Instituciones Culturales</c:v>
                  </c:pt>
                  <c:pt idx="134">
                    <c:v>Diputación Provincial de Jaén</c:v>
                  </c:pt>
                  <c:pt idx="135">
                    <c:v>Agencia Andaluza de Instituciones Culturales</c:v>
                  </c:pt>
                  <c:pt idx="136">
                    <c:v>CAMBUS S.L.</c:v>
                  </c:pt>
                  <c:pt idx="137">
                    <c:v>I.E.S Miguel Sanchez Lopez</c:v>
                  </c:pt>
                  <c:pt idx="138">
                    <c:v>Comité Olimpico Español</c:v>
                  </c:pt>
                  <c:pt idx="139">
                    <c:v>IES Acebuche</c:v>
                  </c:pt>
                  <c:pt idx="140">
                    <c:v>Fundacion Unicaja Jaén</c:v>
                  </c:pt>
                  <c:pt idx="141">
                    <c:v>Consejeria de Igualdad, Politicas Sociales y Conciliación </c:v>
                  </c:pt>
                  <c:pt idx="142">
                    <c:v>Asociación Empresarial Marteña</c:v>
                  </c:pt>
                  <c:pt idx="143">
                    <c:v>Asociacion Vertigo Cultural</c:v>
                  </c:pt>
                  <c:pt idx="144">
                    <c:v>Parroquia Santa Marta </c:v>
                  </c:pt>
                  <c:pt idx="145">
                    <c:v>Club de Tenis Martos</c:v>
                  </c:pt>
                  <c:pt idx="146">
                    <c:v>Secretaria de Estado de Hacienda</c:v>
                  </c:pt>
                  <c:pt idx="147">
                    <c:v>RENFE</c:v>
                  </c:pt>
                  <c:pt idx="148">
                    <c:v>Secretaria de Estado de Hacienda</c:v>
                  </c:pt>
                  <c:pt idx="149">
                    <c:v>RENFE</c:v>
                  </c:pt>
                  <c:pt idx="150">
                    <c:v>Consejeria de Turismo, Comercio y Deporte Junta Andalucia</c:v>
                  </c:pt>
                  <c:pt idx="151">
                    <c:v>FOREM-A</c:v>
                  </c:pt>
                  <c:pt idx="152">
                    <c:v>Ministerio de Fomento y Consejeria Obras Publicas y Vivienda Junta Andalucia</c:v>
                  </c:pt>
                  <c:pt idx="153">
                    <c:v>Parroquia San Amador y Santa Ana</c:v>
                  </c:pt>
                  <c:pt idx="154">
                    <c:v>Asociacion Leonardo Da Vinci</c:v>
                  </c:pt>
                  <c:pt idx="155">
                    <c:v>Camara de Comercio Jaén y Consejo Superior de Camaras de Comercio España</c:v>
                  </c:pt>
                  <c:pt idx="156">
                    <c:v>Asociacion Musical Maestro Soler</c:v>
                  </c:pt>
                  <c:pt idx="157">
                    <c:v>Agencia Andaluza Instituciones Culturales</c:v>
                  </c:pt>
                  <c:pt idx="158">
                    <c:v>Derportes Luque y Meson Reales -Colomo Lopez S.L</c:v>
                  </c:pt>
                  <c:pt idx="159">
                    <c:v>PULIMONLD S.L</c:v>
                  </c:pt>
                  <c:pt idx="160">
                    <c:v>DIADRASIS</c:v>
                  </c:pt>
                  <c:pt idx="161">
                    <c:v>Consejeria Igualdad y Bienstar Social</c:v>
                  </c:pt>
                  <c:pt idx="162">
                    <c:v>Consejeria Educacion  Junta Andalucia</c:v>
                  </c:pt>
                  <c:pt idx="163">
                    <c:v>Camara Oficial de Comercio/ Consejo Superior de Camaras Oficiales  de Comercio, Industria y navegacion</c:v>
                  </c:pt>
                  <c:pt idx="164">
                    <c:v>Consejeria Fomento y Vivienda de la Junta de Andalucia</c:v>
                  </c:pt>
                  <c:pt idx="165">
                    <c:v>ECOLUM</c:v>
                  </c:pt>
                  <c:pt idx="166">
                    <c:v>Consejeria Fomento y Vivienda de la Junta de Andalucia</c:v>
                  </c:pt>
                  <c:pt idx="167">
                    <c:v>Area de Cultura y Deportes</c:v>
                  </c:pt>
                  <c:pt idx="168">
                    <c:v>Irene Garcia Diaz</c:v>
                  </c:pt>
                  <c:pt idx="169">
                    <c:v>Gema Maria Rivilla Rivilla</c:v>
                  </c:pt>
                  <c:pt idx="170">
                    <c:v>ASEM</c:v>
                  </c:pt>
                  <c:pt idx="171">
                    <c:v>Consejeria Educacion  Junta Andalucia</c:v>
                  </c:pt>
                  <c:pt idx="172">
                    <c:v>Delegacion Provincial de laConsejeria Salud Jaen</c:v>
                  </c:pt>
                  <c:pt idx="173">
                    <c:v>Ministerio de Sanidad , Servicios Sociales e Igualdad </c:v>
                  </c:pt>
                  <c:pt idx="174">
                    <c:v>Asociacion Musical  Maestro Soler</c:v>
                  </c:pt>
                  <c:pt idx="175">
                    <c:v>Consejeria de Fomento y Vivienda </c:v>
                  </c:pt>
                  <c:pt idx="176">
                    <c:v>Diputación Provincial de Jaén</c:v>
                  </c:pt>
                  <c:pt idx="177">
                    <c:v>Diputación Provincial de Jaén</c:v>
                  </c:pt>
                  <c:pt idx="178">
                    <c:v>Conferencia Hidrográfica del Guadalquivir y Diputación Provincial de Jaén</c:v>
                  </c:pt>
                  <c:pt idx="179">
                    <c:v>Agencia Ejecutiva de Innovación y Redes (INEA)</c:v>
                  </c:pt>
                  <c:pt idx="180">
                    <c:v>Servicio Andaluz de Empleo y Ana Belen Cabrera Sanchez </c:v>
                  </c:pt>
                  <c:pt idx="181">
                    <c:v>Servicio Andaluz de Empleo y Paco Print System SL</c:v>
                  </c:pt>
                  <c:pt idx="182">
                    <c:v>Servicio Andaluz de Empleo y Procesos Industriales del Sur SL</c:v>
                  </c:pt>
                  <c:pt idx="183">
                    <c:v>Servicio Andaluz de Empleo y Fortier Investment SLU</c:v>
                  </c:pt>
                  <c:pt idx="184">
                    <c:v>Servicio Andaluz de Empleo y Clínicas Cleardent SL</c:v>
                  </c:pt>
                  <c:pt idx="185">
                    <c:v>Servicio Andaluz de Empleo y Iliturgitana de Hipermercados SL</c:v>
                  </c:pt>
                  <c:pt idx="186">
                    <c:v>Servicio Andaluz de Empleo y Comasa Grupo Inmobiliario SL</c:v>
                  </c:pt>
                  <c:pt idx="187">
                    <c:v>Servicio Andaluz de Empleo y Toldos Martos SLU</c:v>
                  </c:pt>
                  <c:pt idx="188">
                    <c:v>Servicio Andaluz de Empleo y Castillo y Ortega Asesores y Abogados SLP</c:v>
                  </c:pt>
                  <c:pt idx="189">
                    <c:v>Servicio Andaluz de Empleo y Macarena Torres Arenas</c:v>
                  </c:pt>
                  <c:pt idx="190">
                    <c:v>Servicio Andaluz de Empleo y Macrosad SCA</c:v>
                  </c:pt>
                  <c:pt idx="191">
                    <c:v>Servicio Andaluz de Empleo y Ofitemar SL</c:v>
                  </c:pt>
                  <c:pt idx="192">
                    <c:v>Servicio Andaluz de Empleo y Francisco Javier Pérez Jaenes</c:v>
                  </c:pt>
                  <c:pt idx="193">
                    <c:v>Servicio Andaluz de Empleo y Sesé Integra SLU</c:v>
                  </c:pt>
                  <c:pt idx="194">
                    <c:v>Servicio Andaluz de Empleo y Juan Torres Luque</c:v>
                  </c:pt>
                  <c:pt idx="195">
                    <c:v>Servicio Andaluz de Empleo y Sandra Gallardo López</c:v>
                  </c:pt>
                  <c:pt idx="196">
                    <c:v>Agencia Andaluza de Instituciones Culturales</c:v>
                  </c:pt>
                  <c:pt idx="197">
                    <c:v>Servicio Andaluz de Empleo y Tromans Live SL</c:v>
                  </c:pt>
                  <c:pt idx="198">
                    <c:v>Servicio Andaluz de Empleo y Marta Rivilla Ruiz</c:v>
                  </c:pt>
                  <c:pt idx="199">
                    <c:v>Servicio Andaluz de Empleo y Trans Sesé SL</c:v>
                  </c:pt>
                  <c:pt idx="200">
                    <c:v>Servicio Andaluz de Empleo y Trans Sesé SL</c:v>
                  </c:pt>
                  <c:pt idx="201">
                    <c:v>Servicio Andaluz de Empleo y Sesé Integra SLU</c:v>
                  </c:pt>
                  <c:pt idx="202">
                    <c:v>Servicio Andaluz de Empleo y Asociación de familiares y enfermos de alzheimer y otras demencias</c:v>
                  </c:pt>
                  <c:pt idx="203">
                    <c:v>Servicio Andaluz de Empleo y José Manuel Luque Yeguas</c:v>
                  </c:pt>
                  <c:pt idx="204">
                    <c:v>Servicio Andaluz de Empleo y Juan Torres Luque</c:v>
                  </c:pt>
                  <c:pt idx="205">
                    <c:v>Gestora de Conciertos para la Contribución a los Servicios de Extinción de Incendios - A.I.E.</c:v>
                  </c:pt>
                  <c:pt idx="206">
                    <c:v>Servicio Andaluz de Empleo y Mercedes González Orta</c:v>
                  </c:pt>
                  <c:pt idx="207">
                    <c:v>Servicio Andaluz de Empleo y Eduardo López Santiago</c:v>
                  </c:pt>
                  <c:pt idx="208">
                    <c:v>Servicio Andaluz de Empleo y Rafael Palomino Jiménez</c:v>
                  </c:pt>
                  <c:pt idx="209">
                    <c:v>Servicio Andaluz de Empleo y Residencia de ancianos Ntra Sra de los Desamparados</c:v>
                  </c:pt>
                  <c:pt idx="210">
                    <c:v>Servicio Andaluz de Empleo y QMV Vera Molina Asociados, S.L.</c:v>
                  </c:pt>
                  <c:pt idx="211">
                    <c:v>Servicio Andaluz de Empleo y Valeo Iluminacion, S.A.U</c:v>
                  </c:pt>
                  <c:pt idx="212">
                    <c:v>Servicio Andaluz de Empleo y Colegio Divina Pastora</c:v>
                  </c:pt>
                  <c:pt idx="213">
                    <c:v>Servicio Andaluz de Empleo y Colegio Franciscano San Antonio de Padua</c:v>
                  </c:pt>
                  <c:pt idx="214">
                    <c:v>Servicio Andaluz de Empleo y Nieves Camacho Lara</c:v>
                  </c:pt>
                  <c:pt idx="215">
                    <c:v>Servicio Andaluz de Empleo e Iliturgitana de  Hipermercados S.L.</c:v>
                  </c:pt>
                  <c:pt idx="216">
                    <c:v>Servicio Andaluz de Empleo y Luis Piña S.A.</c:v>
                  </c:pt>
                  <c:pt idx="217">
                    <c:v>Servicio Andaluz de Empleo y Manuela Plaza Aguilar</c:v>
                  </c:pt>
                  <c:pt idx="218">
                    <c:v>Servicio Andaluz de Empleo y Tromans Logística y Calidad, S.L.</c:v>
                  </c:pt>
                  <c:pt idx="219">
                    <c:v>Servicio Andaluz de Empleo y Antonio Alonso Barranco</c:v>
                  </c:pt>
                  <c:pt idx="220">
                    <c:v>Servicio Andaluz de Empleo y Milagros Montiel López</c:v>
                  </c:pt>
                  <c:pt idx="221">
                    <c:v>Fundación Caja Rural de Jaén</c:v>
                  </c:pt>
                  <c:pt idx="222">
                    <c:v>Consejeria de Igualdad, Políticas Sociales y Conciliación</c:v>
                  </c:pt>
                  <c:pt idx="223">
                    <c:v>Cofradia de Nuestro Padre Jesus en su Entrada en Jerusalen</c:v>
                  </c:pt>
                  <c:pt idx="224">
                    <c:v>Servicio Andaluz de Empleo y Manuel Martos Luque</c:v>
                  </c:pt>
                  <c:pt idx="225">
                    <c:v>Servicio Andaluz de Empleo y Autosport Martos S.L.</c:v>
                  </c:pt>
                  <c:pt idx="226">
                    <c:v>Servicio Andaluz de Empleo y Mª Inmaculada Miranda Carreras</c:v>
                  </c:pt>
                  <c:pt idx="227">
                    <c:v>Servicio Andaluz de Empleo y Raquel Rubia de la Torre</c:v>
                  </c:pt>
                  <c:pt idx="228">
                    <c:v>Servicio Andaluz de Empleo y Matthew Lambert y otra C.B.</c:v>
                  </c:pt>
                  <c:pt idx="229">
                    <c:v>Universidad Nacional de Educación a Distancia</c:v>
                  </c:pt>
                  <c:pt idx="230">
                    <c:v>Centro Docente EFA El Soto</c:v>
                  </c:pt>
                  <c:pt idx="231">
                    <c:v>Agencia de Servicios Sociales y Dependencia de Andalucía</c:v>
                  </c:pt>
                  <c:pt idx="232">
                    <c:v>Sociedad de gestion de activos procedentes de la reestruccturacion bancaria S. A (SAREB)</c:v>
                  </c:pt>
                  <c:pt idx="233">
                    <c:v>I.E.S. Arroyo de la Miel</c:v>
                  </c:pt>
                  <c:pt idx="234">
                    <c:v>Peña Flamenca de Martos</c:v>
                  </c:pt>
                  <c:pt idx="235">
                    <c:v>Diputación Provincial de Jaén</c:v>
                  </c:pt>
                  <c:pt idx="236">
                    <c:v>I.E.S Acebuche</c:v>
                  </c:pt>
                  <c:pt idx="237">
                    <c:v>Servicio Andaluz de Empleo y Enrique Cuesta Montiel</c:v>
                  </c:pt>
                  <c:pt idx="238">
                    <c:v>Diputación Provincial de Jaén</c:v>
                  </c:pt>
                  <c:pt idx="239">
                    <c:v>I.E.S Luis Carrillo de Soto Mayor</c:v>
                  </c:pt>
                  <c:pt idx="240">
                    <c:v>I.E.S. San Felipe Neri</c:v>
                  </c:pt>
                  <c:pt idx="241">
                    <c:v>I.E.S. San Felipe Neri</c:v>
                  </c:pt>
                  <c:pt idx="242">
                    <c:v>Fundación Unicaja Jaén</c:v>
                  </c:pt>
                  <c:pt idx="243">
                    <c:v>Diputación Provincial de Jaén</c:v>
                  </c:pt>
                  <c:pt idx="244">
                    <c:v>Servicio Andaluz de Empleo y Pilar Pulido Martinez</c:v>
                  </c:pt>
                  <c:pt idx="245">
                    <c:v>Conserjería de Fomento, Infraestructuras y Ordenación del Territorio</c:v>
                  </c:pt>
                  <c:pt idx="246">
                    <c:v>Servicio Andaluz de Empleo y Kit Online S.L</c:v>
                  </c:pt>
                  <c:pt idx="247">
                    <c:v>Servicio Andaluz de Empleo y Francisco Martínez Piedras S.L</c:v>
                  </c:pt>
                  <c:pt idx="248">
                    <c:v>Servicio Andaluz de Empleo y Arqui3 Arquitectura y Urbanismo S.L.P</c:v>
                  </c:pt>
                  <c:pt idx="249">
                    <c:v>Servicio Andaluz de Empleo y Mª de la Cabeza Galán González</c:v>
                  </c:pt>
                  <c:pt idx="250">
                    <c:v>Ayuntamiento de Arjona</c:v>
                  </c:pt>
                  <c:pt idx="251">
                    <c:v>FCC Aqualia</c:v>
                  </c:pt>
                  <c:pt idx="252">
                    <c:v>Fundación Caja Rural de Jaén</c:v>
                  </c:pt>
                  <c:pt idx="253">
                    <c:v>Servicio Andaluz de Empleo y Gema Henández Pérez</c:v>
                  </c:pt>
                  <c:pt idx="254">
                    <c:v>Servicio Andaluz de Empleo y Francisco Jose Gonzalez y Otra C.B</c:v>
                  </c:pt>
                  <c:pt idx="255">
                    <c:v>Servicio Andaluz de Empleo y Rodriguez 2000 S.L</c:v>
                  </c:pt>
                  <c:pt idx="256">
                    <c:v>Servicio Andaluz de Empleo y Ferreteria Las Dos Llaves</c:v>
                  </c:pt>
                  <c:pt idx="257">
                    <c:v>Servicio Andaluz de Empleo y Asociación Empresarial Marteña </c:v>
                  </c:pt>
                  <c:pt idx="258">
                    <c:v>Servicio Andaluz de Empleo y Mónica Ortega Molina</c:v>
                  </c:pt>
                  <c:pt idx="259">
                    <c:v>I.E.S Luis Carrillo de Soto Mayor</c:v>
                  </c:pt>
                  <c:pt idx="260">
                    <c:v>Asociación Felina Huellas Invisibles</c:v>
                  </c:pt>
                  <c:pt idx="261">
                    <c:v>José Luis Rubio Gallego, Bombero electricista y Ángel José Gonzalo Cristóbal, Bombero conductor</c:v>
                  </c:pt>
                  <c:pt idx="262">
                    <c:v>Excmo. Ayuntamiento de Fuensanta de Martos y Excmo. Ayuntamiento de Martos</c:v>
                  </c:pt>
                  <c:pt idx="263">
                    <c:v>Club Deportivo Cultural Deportiva Tuccitana y Martos CD</c:v>
                  </c:pt>
                  <c:pt idx="264">
                    <c:v>Excmo. Ayuntamiento de Martos y Universidad de Jaén</c:v>
                  </c:pt>
                  <c:pt idx="265">
                    <c:v>Excmo. Ayuntamiento de Martos y Martos CD</c:v>
                  </c:pt>
                  <c:pt idx="266">
                    <c:v>Excmo. Ayuntamiento de Martos y Asociación Empresarial Marteña</c:v>
                  </c:pt>
                  <c:pt idx="267">
                    <c:v>Excmo. Ayuntamiento de Martos y Asociación Empresarial Marteña</c:v>
                  </c:pt>
                  <c:pt idx="268">
                    <c:v>Excmo. Ayuntamiento de Martos y Excmo. Ayuntamiento de Pozo Alcón</c:v>
                  </c:pt>
                  <c:pt idx="269">
                    <c:v>Excmo. Ayuntamiento de Martos y Agencia Andaluza de Instituciones Culturales</c:v>
                  </c:pt>
                  <c:pt idx="270">
                    <c:v>Agencia de Servicios Sociales y Dependencia de Andalucía</c:v>
                  </c:pt>
                  <c:pt idx="271">
                    <c:v>Excmo. Ayuntamiento de Martos y Centro Docente C.D.P El Soto</c:v>
                  </c:pt>
                  <c:pt idx="272">
                    <c:v>Excmo. Ayuntamiento de Martos y Universidad de Huelva</c:v>
                  </c:pt>
                  <c:pt idx="273">
                    <c:v>Excmo. Ayuntameinto de Martos y Cofradía Jesús Cautivo</c:v>
                  </c:pt>
                  <c:pt idx="274">
                    <c:v>Excmo. Ayuntamiento de Martos y Universidad de La Rioja</c:v>
                  </c:pt>
                  <c:pt idx="275">
                    <c:v>Excmo. Ayuntamiento de Martos y Escuela de Tiempo Libre Colectivo Gentes</c:v>
                  </c:pt>
                  <c:pt idx="276">
                    <c:v>Excmo. Ayuntamiento de Martos y Agencia Andaluza de Instituciones Culturales</c:v>
                  </c:pt>
                  <c:pt idx="277">
                    <c:v>Excmo. Ayuntamiento de Martos y  Centro Educativo IES Jabalcuz</c:v>
                  </c:pt>
                  <c:pt idx="278">
                    <c:v>Excmo. Ayuntamiento de Martos y Red Andaluza Teatros Públicos de la Agencia Andaluza de Instituciones Culturales</c:v>
                  </c:pt>
                  <c:pt idx="279">
                    <c:v>Excmo. Ayuntamiento de Martos y Diputación de Jaén</c:v>
                  </c:pt>
                  <c:pt idx="280">
                    <c:v>Excmo. Ayuntamiento de Martos y Peña Flamenca de Martos</c:v>
                  </c:pt>
                  <c:pt idx="281">
                    <c:v>Agencia Pública Andaluza de Educación y E.I. Virgel del Pilar</c:v>
                  </c:pt>
                  <c:pt idx="282">
                    <c:v>Excmo. Ayuntamiento de Martos y Centro I.E.S. Acebuche</c:v>
                  </c:pt>
                  <c:pt idx="283">
                    <c:v>Excmo. Ayuntamiento de Martos y Centro I.E.S. San Felipe Neri</c:v>
                  </c:pt>
                  <c:pt idx="284">
                    <c:v>Excmo. Ayuntamiento de Martos y Centro I.E.S. Miguel Sánchez López</c:v>
                  </c:pt>
                  <c:pt idx="285">
                    <c:v>Excmo. Ayuntamiento de Martos y Centro I.E.S. Auringis</c:v>
                  </c:pt>
                  <c:pt idx="286">
                    <c:v>Excmo. Ayuntamiento de Martos y  Centro Docente C.D.P. Fundación Albor Linares</c:v>
                  </c:pt>
                  <c:pt idx="287">
                    <c:v>Junta de Andalucía y Excmo. Ayuntamiento de Martos</c:v>
                  </c:pt>
                  <c:pt idx="288">
                    <c:v>Agencia Pública Andaluza de Educación y E.I. Virgen del Pilar</c:v>
                  </c:pt>
                  <c:pt idx="289">
                    <c:v>Excmo. Ayuntamiento de Martos, Ministerio Derechos Sociales y Agenda 2030</c:v>
                  </c:pt>
                  <c:pt idx="290">
                    <c:v>Excmo. Ayuntamiento de Martos y Fundación UNICAJA</c:v>
                  </c:pt>
                </c:lvl>
                <c:lvl>
                  <c:pt idx="0">
                    <c:v>Nº ORDEN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32</c:v>
                  </c:pt>
                  <c:pt idx="33">
                    <c:v>33</c:v>
                  </c:pt>
                  <c:pt idx="34">
                    <c:v>34</c:v>
                  </c:pt>
                  <c:pt idx="35">
                    <c:v>35</c:v>
                  </c:pt>
                  <c:pt idx="36">
                    <c:v>36</c:v>
                  </c:pt>
                  <c:pt idx="37">
                    <c:v>37</c:v>
                  </c:pt>
                  <c:pt idx="38">
                    <c:v>38</c:v>
                  </c:pt>
                  <c:pt idx="39">
                    <c:v>39</c:v>
                  </c:pt>
                  <c:pt idx="40">
                    <c:v>40</c:v>
                  </c:pt>
                  <c:pt idx="41">
                    <c:v>41</c:v>
                  </c:pt>
                  <c:pt idx="42">
                    <c:v>42</c:v>
                  </c:pt>
                  <c:pt idx="43">
                    <c:v>43</c:v>
                  </c:pt>
                  <c:pt idx="44">
                    <c:v>44</c:v>
                  </c:pt>
                  <c:pt idx="45">
                    <c:v>45</c:v>
                  </c:pt>
                  <c:pt idx="46">
                    <c:v>46</c:v>
                  </c:pt>
                  <c:pt idx="47">
                    <c:v>47</c:v>
                  </c:pt>
                  <c:pt idx="48">
                    <c:v>48</c:v>
                  </c:pt>
                  <c:pt idx="49">
                    <c:v>49</c:v>
                  </c:pt>
                  <c:pt idx="50">
                    <c:v>50</c:v>
                  </c:pt>
                  <c:pt idx="51">
                    <c:v>51</c:v>
                  </c:pt>
                  <c:pt idx="52">
                    <c:v>52</c:v>
                  </c:pt>
                  <c:pt idx="53">
                    <c:v>53</c:v>
                  </c:pt>
                  <c:pt idx="54">
                    <c:v>54</c:v>
                  </c:pt>
                  <c:pt idx="55">
                    <c:v>55</c:v>
                  </c:pt>
                  <c:pt idx="56">
                    <c:v>56</c:v>
                  </c:pt>
                  <c:pt idx="57">
                    <c:v>57</c:v>
                  </c:pt>
                  <c:pt idx="58">
                    <c:v>58</c:v>
                  </c:pt>
                  <c:pt idx="59">
                    <c:v>59</c:v>
                  </c:pt>
                  <c:pt idx="60">
                    <c:v>60</c:v>
                  </c:pt>
                  <c:pt idx="61">
                    <c:v>61</c:v>
                  </c:pt>
                  <c:pt idx="62">
                    <c:v>62</c:v>
                  </c:pt>
                  <c:pt idx="63">
                    <c:v>63</c:v>
                  </c:pt>
                  <c:pt idx="64">
                    <c:v>64</c:v>
                  </c:pt>
                  <c:pt idx="65">
                    <c:v>65</c:v>
                  </c:pt>
                  <c:pt idx="66">
                    <c:v>66</c:v>
                  </c:pt>
                  <c:pt idx="67">
                    <c:v>67</c:v>
                  </c:pt>
                  <c:pt idx="68">
                    <c:v>68</c:v>
                  </c:pt>
                  <c:pt idx="69">
                    <c:v>69</c:v>
                  </c:pt>
                  <c:pt idx="70">
                    <c:v>70</c:v>
                  </c:pt>
                  <c:pt idx="71">
                    <c:v>71</c:v>
                  </c:pt>
                  <c:pt idx="72">
                    <c:v>72</c:v>
                  </c:pt>
                  <c:pt idx="73">
                    <c:v>73</c:v>
                  </c:pt>
                  <c:pt idx="74">
                    <c:v>74</c:v>
                  </c:pt>
                  <c:pt idx="75">
                    <c:v>75</c:v>
                  </c:pt>
                  <c:pt idx="76">
                    <c:v>76</c:v>
                  </c:pt>
                  <c:pt idx="77">
                    <c:v>77</c:v>
                  </c:pt>
                  <c:pt idx="78">
                    <c:v>78</c:v>
                  </c:pt>
                  <c:pt idx="79">
                    <c:v>79</c:v>
                  </c:pt>
                  <c:pt idx="80">
                    <c:v>80</c:v>
                  </c:pt>
                  <c:pt idx="81">
                    <c:v>81</c:v>
                  </c:pt>
                  <c:pt idx="82">
                    <c:v>82</c:v>
                  </c:pt>
                  <c:pt idx="83">
                    <c:v>83</c:v>
                  </c:pt>
                  <c:pt idx="84">
                    <c:v>84</c:v>
                  </c:pt>
                  <c:pt idx="85">
                    <c:v>85</c:v>
                  </c:pt>
                  <c:pt idx="86">
                    <c:v>86</c:v>
                  </c:pt>
                  <c:pt idx="87">
                    <c:v>87</c:v>
                  </c:pt>
                  <c:pt idx="88">
                    <c:v>88</c:v>
                  </c:pt>
                  <c:pt idx="89">
                    <c:v>89</c:v>
                  </c:pt>
                  <c:pt idx="90">
                    <c:v>90</c:v>
                  </c:pt>
                  <c:pt idx="91">
                    <c:v>91</c:v>
                  </c:pt>
                  <c:pt idx="92">
                    <c:v>92</c:v>
                  </c:pt>
                  <c:pt idx="93">
                    <c:v>93</c:v>
                  </c:pt>
                  <c:pt idx="94">
                    <c:v>94</c:v>
                  </c:pt>
                  <c:pt idx="95">
                    <c:v>95</c:v>
                  </c:pt>
                  <c:pt idx="96">
                    <c:v>96</c:v>
                  </c:pt>
                  <c:pt idx="97">
                    <c:v>97</c:v>
                  </c:pt>
                  <c:pt idx="98">
                    <c:v>98</c:v>
                  </c:pt>
                  <c:pt idx="99">
                    <c:v>99</c:v>
                  </c:pt>
                  <c:pt idx="100">
                    <c:v>100</c:v>
                  </c:pt>
                  <c:pt idx="101">
                    <c:v>101</c:v>
                  </c:pt>
                  <c:pt idx="102">
                    <c:v>102</c:v>
                  </c:pt>
                  <c:pt idx="103">
                    <c:v>103</c:v>
                  </c:pt>
                  <c:pt idx="104">
                    <c:v>104</c:v>
                  </c:pt>
                  <c:pt idx="105">
                    <c:v>105</c:v>
                  </c:pt>
                  <c:pt idx="106">
                    <c:v>106</c:v>
                  </c:pt>
                  <c:pt idx="107">
                    <c:v>107</c:v>
                  </c:pt>
                  <c:pt idx="108">
                    <c:v>108</c:v>
                  </c:pt>
                  <c:pt idx="109">
                    <c:v>109</c:v>
                  </c:pt>
                  <c:pt idx="110">
                    <c:v>110</c:v>
                  </c:pt>
                  <c:pt idx="111">
                    <c:v>111</c:v>
                  </c:pt>
                  <c:pt idx="112">
                    <c:v>112</c:v>
                  </c:pt>
                  <c:pt idx="113">
                    <c:v>113</c:v>
                  </c:pt>
                  <c:pt idx="114">
                    <c:v>114</c:v>
                  </c:pt>
                  <c:pt idx="115">
                    <c:v>115</c:v>
                  </c:pt>
                  <c:pt idx="116">
                    <c:v>116</c:v>
                  </c:pt>
                  <c:pt idx="117">
                    <c:v>117</c:v>
                  </c:pt>
                  <c:pt idx="118">
                    <c:v>118</c:v>
                  </c:pt>
                  <c:pt idx="119">
                    <c:v>119</c:v>
                  </c:pt>
                  <c:pt idx="120">
                    <c:v>120</c:v>
                  </c:pt>
                  <c:pt idx="121">
                    <c:v>121</c:v>
                  </c:pt>
                  <c:pt idx="122">
                    <c:v>122</c:v>
                  </c:pt>
                  <c:pt idx="123">
                    <c:v>123</c:v>
                  </c:pt>
                  <c:pt idx="124">
                    <c:v>124</c:v>
                  </c:pt>
                  <c:pt idx="125">
                    <c:v>125</c:v>
                  </c:pt>
                  <c:pt idx="126">
                    <c:v>126</c:v>
                  </c:pt>
                  <c:pt idx="127">
                    <c:v>127</c:v>
                  </c:pt>
                  <c:pt idx="128">
                    <c:v>128</c:v>
                  </c:pt>
                  <c:pt idx="129">
                    <c:v>129</c:v>
                  </c:pt>
                  <c:pt idx="130">
                    <c:v>130</c:v>
                  </c:pt>
                  <c:pt idx="131">
                    <c:v>131</c:v>
                  </c:pt>
                  <c:pt idx="132">
                    <c:v>132</c:v>
                  </c:pt>
                  <c:pt idx="133">
                    <c:v>133</c:v>
                  </c:pt>
                  <c:pt idx="134">
                    <c:v>134</c:v>
                  </c:pt>
                  <c:pt idx="135">
                    <c:v>135</c:v>
                  </c:pt>
                  <c:pt idx="136">
                    <c:v>136</c:v>
                  </c:pt>
                  <c:pt idx="137">
                    <c:v>137</c:v>
                  </c:pt>
                  <c:pt idx="138">
                    <c:v>138</c:v>
                  </c:pt>
                  <c:pt idx="139">
                    <c:v>139</c:v>
                  </c:pt>
                  <c:pt idx="140">
                    <c:v>140</c:v>
                  </c:pt>
                  <c:pt idx="141">
                    <c:v>141</c:v>
                  </c:pt>
                  <c:pt idx="142">
                    <c:v>142</c:v>
                  </c:pt>
                  <c:pt idx="143">
                    <c:v>143</c:v>
                  </c:pt>
                  <c:pt idx="144">
                    <c:v>144</c:v>
                  </c:pt>
                  <c:pt idx="145">
                    <c:v>145</c:v>
                  </c:pt>
                  <c:pt idx="146">
                    <c:v>146</c:v>
                  </c:pt>
                  <c:pt idx="147">
                    <c:v>147</c:v>
                  </c:pt>
                  <c:pt idx="148">
                    <c:v>148</c:v>
                  </c:pt>
                  <c:pt idx="149">
                    <c:v>149</c:v>
                  </c:pt>
                  <c:pt idx="150">
                    <c:v>150</c:v>
                  </c:pt>
                  <c:pt idx="151">
                    <c:v>151</c:v>
                  </c:pt>
                  <c:pt idx="152">
                    <c:v>152</c:v>
                  </c:pt>
                  <c:pt idx="153">
                    <c:v>153</c:v>
                  </c:pt>
                  <c:pt idx="154">
                    <c:v>154</c:v>
                  </c:pt>
                  <c:pt idx="155">
                    <c:v>155</c:v>
                  </c:pt>
                  <c:pt idx="156">
                    <c:v>156</c:v>
                  </c:pt>
                  <c:pt idx="157">
                    <c:v>157</c:v>
                  </c:pt>
                  <c:pt idx="158">
                    <c:v>158</c:v>
                  </c:pt>
                  <c:pt idx="159">
                    <c:v>159</c:v>
                  </c:pt>
                  <c:pt idx="160">
                    <c:v>160</c:v>
                  </c:pt>
                  <c:pt idx="161">
                    <c:v>161</c:v>
                  </c:pt>
                  <c:pt idx="162">
                    <c:v>162</c:v>
                  </c:pt>
                  <c:pt idx="163">
                    <c:v>163</c:v>
                  </c:pt>
                  <c:pt idx="164">
                    <c:v>164</c:v>
                  </c:pt>
                  <c:pt idx="165">
                    <c:v>165</c:v>
                  </c:pt>
                  <c:pt idx="166">
                    <c:v>166</c:v>
                  </c:pt>
                  <c:pt idx="167">
                    <c:v>167</c:v>
                  </c:pt>
                  <c:pt idx="168">
                    <c:v>168</c:v>
                  </c:pt>
                  <c:pt idx="169">
                    <c:v>169</c:v>
                  </c:pt>
                  <c:pt idx="170">
                    <c:v>170</c:v>
                  </c:pt>
                  <c:pt idx="171">
                    <c:v>171</c:v>
                  </c:pt>
                  <c:pt idx="172">
                    <c:v>172</c:v>
                  </c:pt>
                  <c:pt idx="173">
                    <c:v>173</c:v>
                  </c:pt>
                  <c:pt idx="174">
                    <c:v>174</c:v>
                  </c:pt>
                  <c:pt idx="175">
                    <c:v>175</c:v>
                  </c:pt>
                  <c:pt idx="176">
                    <c:v>176</c:v>
                  </c:pt>
                  <c:pt idx="177">
                    <c:v>177</c:v>
                  </c:pt>
                  <c:pt idx="178">
                    <c:v>178</c:v>
                  </c:pt>
                  <c:pt idx="179">
                    <c:v>179</c:v>
                  </c:pt>
                  <c:pt idx="180">
                    <c:v>180</c:v>
                  </c:pt>
                  <c:pt idx="181">
                    <c:v>181</c:v>
                  </c:pt>
                  <c:pt idx="182">
                    <c:v>182</c:v>
                  </c:pt>
                  <c:pt idx="183">
                    <c:v>183</c:v>
                  </c:pt>
                  <c:pt idx="184">
                    <c:v>184</c:v>
                  </c:pt>
                  <c:pt idx="185">
                    <c:v>185</c:v>
                  </c:pt>
                  <c:pt idx="186">
                    <c:v>186</c:v>
                  </c:pt>
                  <c:pt idx="187">
                    <c:v>187</c:v>
                  </c:pt>
                  <c:pt idx="188">
                    <c:v>188</c:v>
                  </c:pt>
                  <c:pt idx="189">
                    <c:v>189</c:v>
                  </c:pt>
                  <c:pt idx="190">
                    <c:v>190</c:v>
                  </c:pt>
                  <c:pt idx="191">
                    <c:v>191</c:v>
                  </c:pt>
                  <c:pt idx="192">
                    <c:v>192</c:v>
                  </c:pt>
                  <c:pt idx="193">
                    <c:v>193</c:v>
                  </c:pt>
                  <c:pt idx="194">
                    <c:v>194</c:v>
                  </c:pt>
                  <c:pt idx="195">
                    <c:v>195</c:v>
                  </c:pt>
                  <c:pt idx="196">
                    <c:v>196</c:v>
                  </c:pt>
                  <c:pt idx="197">
                    <c:v>197</c:v>
                  </c:pt>
                  <c:pt idx="198">
                    <c:v>198</c:v>
                  </c:pt>
                  <c:pt idx="199">
                    <c:v>199</c:v>
                  </c:pt>
                  <c:pt idx="200">
                    <c:v>200</c:v>
                  </c:pt>
                  <c:pt idx="201">
                    <c:v>201</c:v>
                  </c:pt>
                  <c:pt idx="202">
                    <c:v>202</c:v>
                  </c:pt>
                  <c:pt idx="203">
                    <c:v>203</c:v>
                  </c:pt>
                  <c:pt idx="204">
                    <c:v>204</c:v>
                  </c:pt>
                  <c:pt idx="205">
                    <c:v>205</c:v>
                  </c:pt>
                  <c:pt idx="206">
                    <c:v>206</c:v>
                  </c:pt>
                  <c:pt idx="207">
                    <c:v>207</c:v>
                  </c:pt>
                  <c:pt idx="208">
                    <c:v>208</c:v>
                  </c:pt>
                  <c:pt idx="209">
                    <c:v>209</c:v>
                  </c:pt>
                  <c:pt idx="210">
                    <c:v>210</c:v>
                  </c:pt>
                  <c:pt idx="211">
                    <c:v>211</c:v>
                  </c:pt>
                  <c:pt idx="212">
                    <c:v>212</c:v>
                  </c:pt>
                  <c:pt idx="213">
                    <c:v>213</c:v>
                  </c:pt>
                  <c:pt idx="214">
                    <c:v>214</c:v>
                  </c:pt>
                  <c:pt idx="215">
                    <c:v>215</c:v>
                  </c:pt>
                  <c:pt idx="216">
                    <c:v>216</c:v>
                  </c:pt>
                  <c:pt idx="217">
                    <c:v>217</c:v>
                  </c:pt>
                  <c:pt idx="218">
                    <c:v>218</c:v>
                  </c:pt>
                  <c:pt idx="219">
                    <c:v>219</c:v>
                  </c:pt>
                  <c:pt idx="220">
                    <c:v>220</c:v>
                  </c:pt>
                  <c:pt idx="221">
                    <c:v>221</c:v>
                  </c:pt>
                  <c:pt idx="222">
                    <c:v>222</c:v>
                  </c:pt>
                  <c:pt idx="223">
                    <c:v>223</c:v>
                  </c:pt>
                  <c:pt idx="224">
                    <c:v>224</c:v>
                  </c:pt>
                  <c:pt idx="225">
                    <c:v>225</c:v>
                  </c:pt>
                  <c:pt idx="226">
                    <c:v>226</c:v>
                  </c:pt>
                  <c:pt idx="227">
                    <c:v>227</c:v>
                  </c:pt>
                  <c:pt idx="228">
                    <c:v>228</c:v>
                  </c:pt>
                  <c:pt idx="229">
                    <c:v>229</c:v>
                  </c:pt>
                  <c:pt idx="230">
                    <c:v>230</c:v>
                  </c:pt>
                  <c:pt idx="231">
                    <c:v>231</c:v>
                  </c:pt>
                  <c:pt idx="232">
                    <c:v>232</c:v>
                  </c:pt>
                  <c:pt idx="233">
                    <c:v>233</c:v>
                  </c:pt>
                  <c:pt idx="234">
                    <c:v>234</c:v>
                  </c:pt>
                  <c:pt idx="235">
                    <c:v>235</c:v>
                  </c:pt>
                  <c:pt idx="236">
                    <c:v>236</c:v>
                  </c:pt>
                  <c:pt idx="237">
                    <c:v>237</c:v>
                  </c:pt>
                  <c:pt idx="238">
                    <c:v>238</c:v>
                  </c:pt>
                  <c:pt idx="239">
                    <c:v>239</c:v>
                  </c:pt>
                  <c:pt idx="240">
                    <c:v>240</c:v>
                  </c:pt>
                  <c:pt idx="241">
                    <c:v>241</c:v>
                  </c:pt>
                  <c:pt idx="242">
                    <c:v>242</c:v>
                  </c:pt>
                  <c:pt idx="243">
                    <c:v>243</c:v>
                  </c:pt>
                  <c:pt idx="244">
                    <c:v>244</c:v>
                  </c:pt>
                  <c:pt idx="245">
                    <c:v>245</c:v>
                  </c:pt>
                  <c:pt idx="246">
                    <c:v>246</c:v>
                  </c:pt>
                  <c:pt idx="247">
                    <c:v>247</c:v>
                  </c:pt>
                  <c:pt idx="248">
                    <c:v>248</c:v>
                  </c:pt>
                  <c:pt idx="249">
                    <c:v>249</c:v>
                  </c:pt>
                  <c:pt idx="250">
                    <c:v>250</c:v>
                  </c:pt>
                  <c:pt idx="251">
                    <c:v>251</c:v>
                  </c:pt>
                  <c:pt idx="252">
                    <c:v>252</c:v>
                  </c:pt>
                  <c:pt idx="253">
                    <c:v>253</c:v>
                  </c:pt>
                  <c:pt idx="254">
                    <c:v>254</c:v>
                  </c:pt>
                  <c:pt idx="255">
                    <c:v>255</c:v>
                  </c:pt>
                  <c:pt idx="256">
                    <c:v>256</c:v>
                  </c:pt>
                  <c:pt idx="257">
                    <c:v>257</c:v>
                  </c:pt>
                  <c:pt idx="258">
                    <c:v>258</c:v>
                  </c:pt>
                  <c:pt idx="259">
                    <c:v>259</c:v>
                  </c:pt>
                  <c:pt idx="260">
                    <c:v>260</c:v>
                  </c:pt>
                  <c:pt idx="261">
                    <c:v>261</c:v>
                  </c:pt>
                  <c:pt idx="262">
                    <c:v>262</c:v>
                  </c:pt>
                  <c:pt idx="263">
                    <c:v>263</c:v>
                  </c:pt>
                  <c:pt idx="264">
                    <c:v>264</c:v>
                  </c:pt>
                  <c:pt idx="265">
                    <c:v>265</c:v>
                  </c:pt>
                  <c:pt idx="266">
                    <c:v>266</c:v>
                  </c:pt>
                  <c:pt idx="267">
                    <c:v>267</c:v>
                  </c:pt>
                  <c:pt idx="268">
                    <c:v>268</c:v>
                  </c:pt>
                  <c:pt idx="269">
                    <c:v>269</c:v>
                  </c:pt>
                  <c:pt idx="270">
                    <c:v>270</c:v>
                  </c:pt>
                  <c:pt idx="271">
                    <c:v>271</c:v>
                  </c:pt>
                  <c:pt idx="272">
                    <c:v>272</c:v>
                  </c:pt>
                  <c:pt idx="273">
                    <c:v>273</c:v>
                  </c:pt>
                  <c:pt idx="274">
                    <c:v>274</c:v>
                  </c:pt>
                  <c:pt idx="275">
                    <c:v>275</c:v>
                  </c:pt>
                  <c:pt idx="276">
                    <c:v>276</c:v>
                  </c:pt>
                  <c:pt idx="277">
                    <c:v>277</c:v>
                  </c:pt>
                  <c:pt idx="278">
                    <c:v>278</c:v>
                  </c:pt>
                  <c:pt idx="279">
                    <c:v>279</c:v>
                  </c:pt>
                  <c:pt idx="280">
                    <c:v>280</c:v>
                  </c:pt>
                  <c:pt idx="281">
                    <c:v>281</c:v>
                  </c:pt>
                  <c:pt idx="282">
                    <c:v>282</c:v>
                  </c:pt>
                  <c:pt idx="283">
                    <c:v>283</c:v>
                  </c:pt>
                  <c:pt idx="284">
                    <c:v>284</c:v>
                  </c:pt>
                  <c:pt idx="285">
                    <c:v>285</c:v>
                  </c:pt>
                  <c:pt idx="286">
                    <c:v>286</c:v>
                  </c:pt>
                  <c:pt idx="287">
                    <c:v>287</c:v>
                  </c:pt>
                  <c:pt idx="288">
                    <c:v>288</c:v>
                  </c:pt>
                  <c:pt idx="289">
                    <c:v>289</c:v>
                  </c:pt>
                  <c:pt idx="290">
                    <c:v>290</c:v>
                  </c:pt>
                </c:lvl>
              </c:multiLvlStrCache>
            </c:multiLvlStrRef>
          </c:cat>
          <c:val>
            <c:numRef>
              <c:f>CONVENIOS!$G$1:$G$291</c:f>
              <c:numCache>
                <c:formatCode>#,##0.00</c:formatCode>
                <c:ptCount val="291"/>
                <c:pt idx="0" formatCode="0.00">
                  <c:v>0</c:v>
                </c:pt>
                <c:pt idx="3">
                  <c:v>389247.01</c:v>
                </c:pt>
                <c:pt idx="4">
                  <c:v>8843.25</c:v>
                </c:pt>
                <c:pt idx="7">
                  <c:v>26937</c:v>
                </c:pt>
                <c:pt idx="13">
                  <c:v>15000</c:v>
                </c:pt>
                <c:pt idx="32">
                  <c:v>0</c:v>
                </c:pt>
                <c:pt idx="43">
                  <c:v>4000</c:v>
                </c:pt>
                <c:pt idx="44">
                  <c:v>3600</c:v>
                </c:pt>
                <c:pt idx="47">
                  <c:v>6690</c:v>
                </c:pt>
                <c:pt idx="51">
                  <c:v>199999.59</c:v>
                </c:pt>
                <c:pt idx="59">
                  <c:v>0</c:v>
                </c:pt>
                <c:pt idx="60">
                  <c:v>0</c:v>
                </c:pt>
                <c:pt idx="63">
                  <c:v>37094</c:v>
                </c:pt>
                <c:pt idx="73">
                  <c:v>10000</c:v>
                </c:pt>
                <c:pt idx="76">
                  <c:v>3500</c:v>
                </c:pt>
                <c:pt idx="79">
                  <c:v>3688</c:v>
                </c:pt>
                <c:pt idx="82">
                  <c:v>1200</c:v>
                </c:pt>
                <c:pt idx="87">
                  <c:v>4000</c:v>
                </c:pt>
                <c:pt idx="97">
                  <c:v>37552</c:v>
                </c:pt>
                <c:pt idx="98">
                  <c:v>12000</c:v>
                </c:pt>
                <c:pt idx="101">
                  <c:v>4500</c:v>
                </c:pt>
                <c:pt idx="104">
                  <c:v>3325.5</c:v>
                </c:pt>
                <c:pt idx="106">
                  <c:v>1954</c:v>
                </c:pt>
                <c:pt idx="107">
                  <c:v>3612.9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12000</c:v>
                </c:pt>
                <c:pt idx="117">
                  <c:v>4500</c:v>
                </c:pt>
                <c:pt idx="134">
                  <c:v>161734.99</c:v>
                </c:pt>
                <c:pt idx="135">
                  <c:v>4833.33</c:v>
                </c:pt>
                <c:pt idx="141">
                  <c:v>32754</c:v>
                </c:pt>
                <c:pt idx="142">
                  <c:v>5724</c:v>
                </c:pt>
                <c:pt idx="143">
                  <c:v>4500</c:v>
                </c:pt>
                <c:pt idx="144">
                  <c:v>2541</c:v>
                </c:pt>
                <c:pt idx="145">
                  <c:v>17000</c:v>
                </c:pt>
                <c:pt idx="155">
                  <c:v>6458.5319999999992</c:v>
                </c:pt>
                <c:pt idx="156">
                  <c:v>34000</c:v>
                </c:pt>
                <c:pt idx="157">
                  <c:v>21700</c:v>
                </c:pt>
                <c:pt idx="160">
                  <c:v>14490.24</c:v>
                </c:pt>
                <c:pt idx="163">
                  <c:v>6652.2839999999997</c:v>
                </c:pt>
                <c:pt idx="167">
                  <c:v>10000</c:v>
                </c:pt>
                <c:pt idx="173">
                  <c:v>5250</c:v>
                </c:pt>
                <c:pt idx="174">
                  <c:v>28000</c:v>
                </c:pt>
                <c:pt idx="176">
                  <c:v>32117.79</c:v>
                </c:pt>
                <c:pt idx="179">
                  <c:v>0</c:v>
                </c:pt>
                <c:pt idx="180">
                  <c:v>1290.81</c:v>
                </c:pt>
                <c:pt idx="181">
                  <c:v>1290.81</c:v>
                </c:pt>
                <c:pt idx="182">
                  <c:v>1290.81</c:v>
                </c:pt>
                <c:pt idx="183">
                  <c:v>1290.81</c:v>
                </c:pt>
                <c:pt idx="184">
                  <c:v>1290.81</c:v>
                </c:pt>
                <c:pt idx="185">
                  <c:v>1290.81</c:v>
                </c:pt>
                <c:pt idx="186">
                  <c:v>1290.81</c:v>
                </c:pt>
                <c:pt idx="187">
                  <c:v>1290.81</c:v>
                </c:pt>
                <c:pt idx="188">
                  <c:v>1290.81</c:v>
                </c:pt>
                <c:pt idx="189">
                  <c:v>1290.81</c:v>
                </c:pt>
                <c:pt idx="190">
                  <c:v>1290.81</c:v>
                </c:pt>
                <c:pt idx="191">
                  <c:v>1290.81</c:v>
                </c:pt>
                <c:pt idx="192">
                  <c:v>1290.81</c:v>
                </c:pt>
                <c:pt idx="193">
                  <c:v>1290.81</c:v>
                </c:pt>
                <c:pt idx="194">
                  <c:v>1290.81</c:v>
                </c:pt>
                <c:pt idx="195">
                  <c:v>1290.81</c:v>
                </c:pt>
                <c:pt idx="197">
                  <c:v>1290.81</c:v>
                </c:pt>
                <c:pt idx="198">
                  <c:v>1290.81</c:v>
                </c:pt>
                <c:pt idx="199">
                  <c:v>1290.81</c:v>
                </c:pt>
                <c:pt idx="200">
                  <c:v>1290.81</c:v>
                </c:pt>
                <c:pt idx="201">
                  <c:v>1290.81</c:v>
                </c:pt>
                <c:pt idx="202">
                  <c:v>1290.81</c:v>
                </c:pt>
                <c:pt idx="203">
                  <c:v>1290.81</c:v>
                </c:pt>
                <c:pt idx="204">
                  <c:v>1290.81</c:v>
                </c:pt>
                <c:pt idx="206">
                  <c:v>1290.81</c:v>
                </c:pt>
                <c:pt idx="207">
                  <c:v>1290.81</c:v>
                </c:pt>
                <c:pt idx="208">
                  <c:v>1290.81</c:v>
                </c:pt>
                <c:pt idx="209">
                  <c:v>0</c:v>
                </c:pt>
                <c:pt idx="210">
                  <c:v>1290.81</c:v>
                </c:pt>
                <c:pt idx="211">
                  <c:v>1290.81</c:v>
                </c:pt>
                <c:pt idx="212">
                  <c:v>1290.81</c:v>
                </c:pt>
                <c:pt idx="213">
                  <c:v>1290.81</c:v>
                </c:pt>
                <c:pt idx="214">
                  <c:v>1290.81</c:v>
                </c:pt>
                <c:pt idx="215">
                  <c:v>1290.81</c:v>
                </c:pt>
                <c:pt idx="216">
                  <c:v>1290.81</c:v>
                </c:pt>
                <c:pt idx="217">
                  <c:v>1290.81</c:v>
                </c:pt>
                <c:pt idx="218">
                  <c:v>1290.81</c:v>
                </c:pt>
                <c:pt idx="219">
                  <c:v>1290.81</c:v>
                </c:pt>
                <c:pt idx="220">
                  <c:v>1290.81</c:v>
                </c:pt>
                <c:pt idx="221">
                  <c:v>0</c:v>
                </c:pt>
                <c:pt idx="222">
                  <c:v>0</c:v>
                </c:pt>
                <c:pt idx="223">
                  <c:v>2500</c:v>
                </c:pt>
                <c:pt idx="224">
                  <c:v>1290.81</c:v>
                </c:pt>
                <c:pt idx="225">
                  <c:v>1290.81</c:v>
                </c:pt>
                <c:pt idx="226">
                  <c:v>1290.81</c:v>
                </c:pt>
                <c:pt idx="227">
                  <c:v>1290.81</c:v>
                </c:pt>
                <c:pt idx="228">
                  <c:v>1290.81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10000</c:v>
                </c:pt>
                <c:pt idx="235">
                  <c:v>2959.31</c:v>
                </c:pt>
                <c:pt idx="236">
                  <c:v>0</c:v>
                </c:pt>
                <c:pt idx="237">
                  <c:v>1290.81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8213.52</c:v>
                </c:pt>
                <c:pt idx="244">
                  <c:v>1290.81</c:v>
                </c:pt>
                <c:pt idx="245">
                  <c:v>121236.01</c:v>
                </c:pt>
                <c:pt idx="246" formatCode="General">
                  <c:v>1290.81</c:v>
                </c:pt>
                <c:pt idx="247" formatCode="General">
                  <c:v>1290.81</c:v>
                </c:pt>
                <c:pt idx="248" formatCode="General">
                  <c:v>1290.81</c:v>
                </c:pt>
                <c:pt idx="249" formatCode="General">
                  <c:v>1290.81</c:v>
                </c:pt>
                <c:pt idx="250" formatCode="0.00">
                  <c:v>0</c:v>
                </c:pt>
                <c:pt idx="251" formatCode="0.00">
                  <c:v>0</c:v>
                </c:pt>
                <c:pt idx="252" formatCode="0.00">
                  <c:v>0</c:v>
                </c:pt>
                <c:pt idx="253">
                  <c:v>1290.81</c:v>
                </c:pt>
                <c:pt idx="254" formatCode="General">
                  <c:v>1290.81</c:v>
                </c:pt>
                <c:pt idx="255" formatCode="#,##0.00\ &quot;€&quot;">
                  <c:v>1290.81</c:v>
                </c:pt>
                <c:pt idx="256" formatCode="#,##0.00\ &quot;€&quot;">
                  <c:v>1290.81</c:v>
                </c:pt>
                <c:pt idx="257" formatCode="#,##0.00\ &quot;€&quot;">
                  <c:v>1290.81</c:v>
                </c:pt>
                <c:pt idx="258" formatCode="#,##0.00\ &quot;€&quot;">
                  <c:v>1290.81</c:v>
                </c:pt>
                <c:pt idx="259" formatCode="#,##0.00\ &quot;€&quot;">
                  <c:v>0</c:v>
                </c:pt>
                <c:pt idx="260" formatCode="#,##0.00\ &quot;€&quot;">
                  <c:v>0</c:v>
                </c:pt>
                <c:pt idx="261" formatCode="#,##0.00\ &quot;€&quot;">
                  <c:v>0</c:v>
                </c:pt>
                <c:pt idx="262" formatCode="#,##0.00\ &quot;€&quot;">
                  <c:v>0</c:v>
                </c:pt>
                <c:pt idx="263" formatCode="#,##0.00\ &quot;€&quot;">
                  <c:v>5000</c:v>
                </c:pt>
                <c:pt idx="264" formatCode="#,##0.00\ &quot;€&quot;">
                  <c:v>3600</c:v>
                </c:pt>
                <c:pt idx="265" formatCode="#,##0.00\ &quot;€&quot;">
                  <c:v>12000</c:v>
                </c:pt>
                <c:pt idx="266" formatCode="#,##0.00\ &quot;€&quot;">
                  <c:v>115000</c:v>
                </c:pt>
                <c:pt idx="267" formatCode="#,##0.00\ &quot;€&quot;">
                  <c:v>5724</c:v>
                </c:pt>
                <c:pt idx="268" formatCode="#,##0.00\ &quot;€&quot;">
                  <c:v>0</c:v>
                </c:pt>
                <c:pt idx="269" formatCode="#,##0.00\ &quot;€&quot;">
                  <c:v>6000</c:v>
                </c:pt>
                <c:pt idx="270">
                  <c:v>0</c:v>
                </c:pt>
                <c:pt idx="271" formatCode="#,##0.00\ &quot;€&quot;">
                  <c:v>0</c:v>
                </c:pt>
                <c:pt idx="272" formatCode="#,##0.00\ &quot;€&quot;">
                  <c:v>0</c:v>
                </c:pt>
                <c:pt idx="273" formatCode="#,##0.00\ &quot;€&quot;">
                  <c:v>0</c:v>
                </c:pt>
                <c:pt idx="274" formatCode="#,##0.00\ &quot;€&quot;">
                  <c:v>0</c:v>
                </c:pt>
                <c:pt idx="275" formatCode="#,##0.00\ &quot;€&quot;">
                  <c:v>0</c:v>
                </c:pt>
                <c:pt idx="276" formatCode="#,##0.00\ &quot;€&quot;">
                  <c:v>0</c:v>
                </c:pt>
                <c:pt idx="277" formatCode="#,##0.00\ &quot;€&quot;">
                  <c:v>0</c:v>
                </c:pt>
                <c:pt idx="278" formatCode="#,##0.00\ &quot;€&quot;">
                  <c:v>10000</c:v>
                </c:pt>
                <c:pt idx="279" formatCode="#,##0.00\ &quot;€&quot;">
                  <c:v>0</c:v>
                </c:pt>
                <c:pt idx="280" formatCode="#,##0.00\ &quot;€&quot;">
                  <c:v>10000</c:v>
                </c:pt>
                <c:pt idx="281" formatCode="#,##0.00\ &quot;€&quot;">
                  <c:v>0</c:v>
                </c:pt>
                <c:pt idx="282" formatCode="#,##0.00\ &quot;€&quot;">
                  <c:v>0</c:v>
                </c:pt>
                <c:pt idx="283" formatCode="#,##0.00\ &quot;€&quot;">
                  <c:v>0</c:v>
                </c:pt>
                <c:pt idx="284" formatCode="#,##0.00\ &quot;€&quot;">
                  <c:v>0</c:v>
                </c:pt>
                <c:pt idx="285" formatCode="#,##0.00\ &quot;€&quot;">
                  <c:v>0</c:v>
                </c:pt>
                <c:pt idx="286" formatCode="#,##0.00\ &quot;€&quot;">
                  <c:v>0</c:v>
                </c:pt>
                <c:pt idx="287" formatCode="#,##0.00\ &quot;€&quot;">
                  <c:v>0</c:v>
                </c:pt>
                <c:pt idx="288" formatCode="#,##0.00\ &quot;€&quot;">
                  <c:v>0</c:v>
                </c:pt>
                <c:pt idx="289" formatCode="#,##0.00\ &quot;€&quot;">
                  <c:v>0</c:v>
                </c:pt>
                <c:pt idx="290" formatCode="#,##0.00\ &quot;€&quot;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CONVENIOS!$A$1:$E$291</c:f>
              <c:multiLvlStrCache>
                <c:ptCount val="291"/>
                <c:lvl>
                  <c:pt idx="0">
                    <c:v>OBJETO</c:v>
                  </c:pt>
                  <c:pt idx="1">
                    <c:v>Convenio para la Educación de las Personas Adultas en Martos</c:v>
                  </c:pt>
                  <c:pt idx="2">
                    <c:v>Convenio Proyectos e Investigaciones con la Universidad de Jaén</c:v>
                  </c:pt>
                  <c:pt idx="3">
                    <c:v>Convenio Desarrollo de los Servicios Sociales Comunitarios</c:v>
                  </c:pt>
                  <c:pt idx="4">
                    <c:v>Convenio para el Programa de Tratamiento a Familias con Menores 2002</c:v>
                  </c:pt>
                  <c:pt idx="5">
                    <c:v>Convenio de Colaboración con Notarios</c:v>
                  </c:pt>
                  <c:pt idx="6">
                    <c:v>Convenio para el Programa de Estancias Diurnas con Terapia Ocupacional para Personas con Discapacidad</c:v>
                  </c:pt>
                  <c:pt idx="7">
                    <c:v>Convenio para el Programa de Tratmiento a Familias con Menores 2005</c:v>
                  </c:pt>
                  <c:pt idx="8">
                    <c:v>Convenio con la Universidad de Jaén para el Programa de Movilidad Internacional (ERASMUS)</c:v>
                  </c:pt>
                  <c:pt idx="9">
                    <c:v>Adhesión al Convenio de Intercambio de Información y Mutua Colaboración Administrativa. Permisos de Circulación.</c:v>
                  </c:pt>
                  <c:pt idx="10">
                    <c:v>Convenio para la Prestación del Servicio de Ayuda a Domicilio para Personas con Dependencia</c:v>
                  </c:pt>
                  <c:pt idx="11">
                    <c:v>Convenio de Cooperación entre la Consejeria de Medio Ambiente de la Junta de Andalucia y el Excmo. Ayuntamiento de Martos para la Gestion del Monte "l</c:v>
                  </c:pt>
                  <c:pt idx="12">
                    <c:v>Convenio de Prácticas AC Traductores Jardinería 2010</c:v>
                  </c:pt>
                  <c:pt idx="13">
                    <c:v>Convenio Colaboracion con Entidades Locales de la Provincia adheridas al Programa Agenda 21, para la Creación de Ecoparques</c:v>
                  </c:pt>
                  <c:pt idx="14">
                    <c:v>Convenio de Prácticas AC Traductores Albañilería 2010</c:v>
                  </c:pt>
                  <c:pt idx="15">
                    <c:v>Convenio para la Financiación de Servicios de Prevención y Extinción de Incendios y Salvamento. Bomberos.</c:v>
                  </c:pt>
                  <c:pt idx="16">
                    <c:v>Convenio de Prácticas del IES San Felipe Neri 2011</c:v>
                  </c:pt>
                  <c:pt idx="17">
                    <c:v>Convenio de Prácticas de la Universidad de Córdoba 2011</c:v>
                  </c:pt>
                  <c:pt idx="18">
                    <c:v>Convenio de Prácticas de AC Traductores Jardinería 2011</c:v>
                  </c:pt>
                  <c:pt idx="19">
                    <c:v>Convenio para la Financiación de los Puestos Escolares de la Escuela Infantil Virgen del Pilar</c:v>
                  </c:pt>
                  <c:pt idx="20">
                    <c:v>Convenio de Prácticas de AC Traductores Informática y Electrónica 2011</c:v>
                  </c:pt>
                  <c:pt idx="21">
                    <c:v>Convenio de Prácticas del IES San Felipe Neri 2011</c:v>
                  </c:pt>
                  <c:pt idx="22">
                    <c:v>Convenio de Prácticas de AC Traductores Albañilería 2011</c:v>
                  </c:pt>
                  <c:pt idx="23">
                    <c:v>Convenio de Prácticas de la Universidad Nacional de Educación a Distancia UNED 2012</c:v>
                  </c:pt>
                  <c:pt idx="24">
                    <c:v>Convenio de Prácticas de la Universidad de Granada 2012</c:v>
                  </c:pt>
                  <c:pt idx="25">
                    <c:v>Convenio de Prácticas de la Universidad de Jaén 2012</c:v>
                  </c:pt>
                  <c:pt idx="26">
                    <c:v>Convenio de Prácticas del IES Acebuche 2012</c:v>
                  </c:pt>
                  <c:pt idx="27">
                    <c:v>Convenio de Prácticas AC Traductores Jardinería 2012</c:v>
                  </c:pt>
                  <c:pt idx="28">
                    <c:v>Convenio de Prácticas de la Universidad Complutense de Madrid 2012</c:v>
                  </c:pt>
                  <c:pt idx="29">
                    <c:v>Convenio con RED.ES Prestación del Servicio de Pago Telemático en la Administración Pública</c:v>
                  </c:pt>
                  <c:pt idx="30">
                    <c:v>Convenio de Prácticas de la Universidad de Sevilla 2013</c:v>
                  </c:pt>
                  <c:pt idx="31">
                    <c:v>Convenio para la Financiación de los Puestos Escolares de la Escuela Infantil Virgen del Pilar</c:v>
                  </c:pt>
                  <c:pt idx="32">
                    <c:v>Convenio de Ayudas Económicas Familiares</c:v>
                  </c:pt>
                  <c:pt idx="33">
                    <c:v>Convenio de Prácticas de AC Traductores Atención al Cliente 2014</c:v>
                  </c:pt>
                  <c:pt idx="34">
                    <c:v>Convenio Plazas Concertadas Centros Residenciales de Personas con Discapacidad RACO</c:v>
                  </c:pt>
                  <c:pt idx="35">
                    <c:v>Convenio de Prácticas de AC Traductores Construcción 2014</c:v>
                  </c:pt>
                  <c:pt idx="36">
                    <c:v>Convenio de Prácticas de AC Traductores Construcción 2014</c:v>
                  </c:pt>
                  <c:pt idx="37">
                    <c:v>Convenio de Prácticas de AC Traductores Energías Renovables 2014</c:v>
                  </c:pt>
                  <c:pt idx="38">
                    <c:v>Convenio de Prácticas con el Alumnado del Conservatorio Superior de Música de Jaén</c:v>
                  </c:pt>
                  <c:pt idx="39">
                    <c:v>Convenio de Prácticas de AC Traductores Trabajos Sociales 2014</c:v>
                  </c:pt>
                  <c:pt idx="40">
                    <c:v>Convenio de Prácticas de AC Traductores Construcción 2014</c:v>
                  </c:pt>
                  <c:pt idx="41">
                    <c:v>Convenio de Prácticas de AC Traductores Trabajo Social 2014</c:v>
                  </c:pt>
                  <c:pt idx="42">
                    <c:v>Convenio de Prácticas de AC Traductores Trabajos Sociales 2014</c:v>
                  </c:pt>
                  <c:pt idx="43">
                    <c:v>Convenio con Enrédate Red Andaluza de Teatros Públicos, Realización de Espectáculos</c:v>
                  </c:pt>
                  <c:pt idx="44">
                    <c:v>Convenio para la Interpretación Musical Maestro Soler con Motivo de Fiestas en Pedanías 2015</c:v>
                  </c:pt>
                  <c:pt idx="45">
                    <c:v>Convenio para el Desarrollo del Programa de Atenión Infantil Temprana</c:v>
                  </c:pt>
                  <c:pt idx="46">
                    <c:v>Convenio para la Ejecución de Medidas Judiciales en Régimen de Medio Abierto por Parte de Infractores e Infractoras</c:v>
                  </c:pt>
                  <c:pt idx="47">
                    <c:v>Convenio de Colaboración con la Caja Rural para la Publicación de la Revista ALDABA nº 35</c:v>
                  </c:pt>
                  <c:pt idx="48">
                    <c:v>Convenio para el Circuito Literario Andaluz Infantil y Juvenil</c:v>
                  </c:pt>
                  <c:pt idx="49">
                    <c:v>Convenio de Prácticas IES San Felipe Neri 2015</c:v>
                  </c:pt>
                  <c:pt idx="50">
                    <c:v>Convenio de Prácticas IES Acebuche 2015</c:v>
                  </c:pt>
                  <c:pt idx="51">
                    <c:v>Convenio con RED.ES para el Desarrollo del Programa de Ciudades Inteligentes</c:v>
                  </c:pt>
                  <c:pt idx="52">
                    <c:v>Convenio de Prácticas de la Universidad de Málaga 2015</c:v>
                  </c:pt>
                  <c:pt idx="53">
                    <c:v>Convenio de Prácticas de AC Traductores con Diferentes Empresas</c:v>
                  </c:pt>
                  <c:pt idx="54">
                    <c:v>Convenio de Prácticas del IES San Felipe Neri 2015</c:v>
                  </c:pt>
                  <c:pt idx="55">
                    <c:v>Convenio para la Realización de Prácticas de Estudiantes dentro del Programa Europeo ERASMUS+</c:v>
                  </c:pt>
                  <c:pt idx="56">
                    <c:v>Convenio de Prácticas de la Universidad de Huelva 2015</c:v>
                  </c:pt>
                  <c:pt idx="57">
                    <c:v>Convenio de Colaboración para la Prevención, Seguimiento y Control del Absentismo Escolar</c:v>
                  </c:pt>
                  <c:pt idx="58">
                    <c:v>Convenio para el Desarrollo del Programa de Atención Infantil Temprana en CAIT</c:v>
                  </c:pt>
                  <c:pt idx="59">
                    <c:v>Convenio con Geminella para el Servicio de Esparcimiento Pasacalles dentro de las Actividades Propias de las Fiestas Navideñas 2015</c:v>
                  </c:pt>
                  <c:pt idx="60">
                    <c:v>Convenio con Geminella para el Servicio de Esparcimiento del Parque Infantil de la Navidad Ilusión</c:v>
                  </c:pt>
                  <c:pt idx="61">
                    <c:v>Convenio para la Incorporación del Cuerpo de Policía Local al Sistema de Seguimiento Integral de los Casos de Violencia de Género</c:v>
                  </c:pt>
                  <c:pt idx="62">
                    <c:v>Convenio con CM Europa para la Organización del Proyecto de la V Edición de la QDD Tuitera de los Enamorados de los Aceites de Oliva Vírgenes Extras</c:v>
                  </c:pt>
                  <c:pt idx="63">
                    <c:v>Convenio para el Tratamiento a Familias con Menores en Situación de Riesgo o Desprotección</c:v>
                  </c:pt>
                  <c:pt idx="64">
                    <c:v>Convenio de Prácticas del IES Fuentezuelas 2016</c:v>
                  </c:pt>
                  <c:pt idx="65">
                    <c:v>Convenio para el Proyecto del IX Congreso OLEARUM</c:v>
                  </c:pt>
                  <c:pt idx="66">
                    <c:v>Convenio con IBERDROLA para Evitar la Suspensión del Suministro de Agua</c:v>
                  </c:pt>
                  <c:pt idx="67">
                    <c:v>Convenio con ENDESA para Evitar la Suspensión del Suministro de Electricidad</c:v>
                  </c:pt>
                  <c:pt idx="68">
                    <c:v>Convenio para la Organización del Circuito de Letras Minúsculas y Letras Jóvenes</c:v>
                  </c:pt>
                  <c:pt idx="69">
                    <c:v>Convenio de la Junta de Andalucía, Fundación Santa María la Real y Fundación Telefónica para la Implantación del Proyecto Lanzaderas de Empleo</c:v>
                  </c:pt>
                  <c:pt idx="70">
                    <c:v>Convenio I Jornadas sobre Alternativas Saludables Yoga</c:v>
                  </c:pt>
                  <c:pt idx="71">
                    <c:v>Convenio con Cajasur para la Contribución Económica para la Consecución del Proyecto del Centro La Peña</c:v>
                  </c:pt>
                  <c:pt idx="72">
                    <c:v>Convenio para la Organización de los XXXII Internacionales de Tenis</c:v>
                  </c:pt>
                  <c:pt idx="73">
                    <c:v>Convenio para la Canalización de Concesión de Subvención Nominativa al Club de Tenis Martos para los XXXII Internacionales ITF FUTURES 2016</c:v>
                  </c:pt>
                  <c:pt idx="74">
                    <c:v>Convenio con la Organización East West para el Fomento de la Recogida y Selección en Origen de la Ropa Usada</c:v>
                  </c:pt>
                  <c:pt idx="75">
                    <c:v>Contribución económica para la publicación de los números 38 y 39 de la Revista ALDABA nº 38 y 39</c:v>
                  </c:pt>
                  <c:pt idx="76">
                    <c:v>Convenio para la Organización de la 12ª Edición de Vértigo Estival</c:v>
                  </c:pt>
                  <c:pt idx="77">
                    <c:v>Convenio con la Sepulvedana para el Desarrollo del Programa de Atención Social para Transeúntes</c:v>
                  </c:pt>
                  <c:pt idx="78">
                    <c:v>Convenio para el Programa Operativo de Empleo Juvenil de la Cruz Roja</c:v>
                  </c:pt>
                  <c:pt idx="79">
                    <c:v>Convenio para la Realización de Eventos en la 10ª Semana de Música Sacra de Martos 2016</c:v>
                  </c:pt>
                  <c:pt idx="80">
                    <c:v>Convenio con la ASEM para la Organización de la XI Edición de la Feria de la Tapa 2016</c:v>
                  </c:pt>
                  <c:pt idx="81">
                    <c:v>Convenio para la Realización de Prácticas Formativas No Laborables Previstas en el Programa Operativo de Empleo Juvenil de la Cruz Roja</c:v>
                  </c:pt>
                  <c:pt idx="82">
                    <c:v>Convenio para la Canalización de Concesión de Subvención Nominativa a la Asociación Empresarial Marteña (ASEM) para la Campaña de Navidad</c:v>
                  </c:pt>
                  <c:pt idx="83">
                    <c:v>Convenio del Circuito Ronda Andaluza del Libro 2016</c:v>
                  </c:pt>
                  <c:pt idx="84">
                    <c:v>Convenio para la Prestación Mutua de Soluciones Básicas de la Administración Electrónica</c:v>
                  </c:pt>
                  <c:pt idx="85">
                    <c:v>Convenio para el Programa Operativo FEDER Desarrollo Sostenible y Estrategia DUSI</c:v>
                  </c:pt>
                  <c:pt idx="86">
                    <c:v>Convenio de Colaboración en la Prestación del Servicio de Protección Civil</c:v>
                  </c:pt>
                  <c:pt idx="87">
                    <c:v>Convenio de Adhesión al Programa Enrédate, Red Andaluza de Teatros Públicos</c:v>
                  </c:pt>
                  <c:pt idx="88">
                    <c:v>Convenio con CM Europa para la Organización del Proyecto de la V Edición de la QDD Tuitera de los Enamorados de los Aceites de Oliva Vírgenes Extras</c:v>
                  </c:pt>
                  <c:pt idx="89">
                    <c:v>Convenio para la Representación de espectáculos, Programa PLATEA</c:v>
                  </c:pt>
                  <c:pt idx="90">
                    <c:v>Convenio con la Fundación Caja Rural de Jaén para la Realización de Visitas Guiadas para la Actividad la Rural Patrimonio</c:v>
                  </c:pt>
                  <c:pt idx="91">
                    <c:v>Convenio para las Prácticas del IES Álvarez Cubero 2017</c:v>
                  </c:pt>
                  <c:pt idx="92">
                    <c:v>Convenio para las Prácticas del IES Fuentezuelas 2017</c:v>
                  </c:pt>
                  <c:pt idx="93">
                    <c:v>Convenio para las prácticas del IES San Felipe Neri 2017</c:v>
                  </c:pt>
                  <c:pt idx="94">
                    <c:v>Convenio para las prácticas de la Universidad de Jaén 2017</c:v>
                  </c:pt>
                  <c:pt idx="95">
                    <c:v>Convenio para la Construcción de Acopio y Transferencia de RCD's de Pequeñas Obras Domiciliarias y Obras Menores</c:v>
                  </c:pt>
                  <c:pt idx="96">
                    <c:v>Convenio para la Concesión de Ayudas a las Familias para el Fomento de la Escolarización en el Primer Ciclo de Educación Infantil</c:v>
                  </c:pt>
                  <c:pt idx="97">
                    <c:v>Convenio para el Programa de Tratamiento a Familias con Menores en Situación de Riesgo o Desprotección</c:v>
                  </c:pt>
                  <c:pt idx="98">
                    <c:v>Convenio para la Canalización de Concesión de Subvención Nominativa al Club de Tenis Martos para los XXXIII Internacionales ITF FUTURES 2017</c:v>
                  </c:pt>
                  <c:pt idx="99">
                    <c:v>Convenio para la Cesión Gratuita de la Parcela de Propiedad Municipal en el Antiguo SUNP para el IES Fernando III</c:v>
                  </c:pt>
                  <c:pt idx="100">
                    <c:v>Concesión para la Participación en Actividades Formativas del CEMCI</c:v>
                  </c:pt>
                  <c:pt idx="101">
                    <c:v>Convenio para la Canalización de Subvención Nominativa a la Asociación Vértigo Cultural para el 13º Vértigo Estival 2017</c:v>
                  </c:pt>
                  <c:pt idx="102">
                    <c:v>Convenio para la Realización de Prácticas Formativas No Laborales del Programa Más Empleo de la Caixa 2017-2023</c:v>
                  </c:pt>
                  <c:pt idx="103">
                    <c:v>Convenio con la Caja Rural de Jaén para la Publicación de los Números 40 y 41 de la Revista Aldaba</c:v>
                  </c:pt>
                  <c:pt idx="104">
                    <c:v>Convenio de Adhesión al Programa Enrédate, Red Andaluza de Teatros Públicos</c:v>
                  </c:pt>
                  <c:pt idx="105">
                    <c:v>Convenio para la Prestación de los Servicios de Promoción de la Autonomía Personal y Prevención de la Dependencia a Personas Reconocidas en Grado I</c:v>
                  </c:pt>
                  <c:pt idx="106">
                    <c:v>Convenio para la Canalización de Concesión de Subvención Nominativa a la Asociación Empresarial Marteña (ASEM) para la Campaña de Navidad</c:v>
                  </c:pt>
                  <c:pt idx="107">
                    <c:v>Convenio para la Realización de Eventos en la 11ª Semana de Música Sacra de Martos 2017</c:v>
                  </c:pt>
                  <c:pt idx="108">
                    <c:v>Convenio para la Construcción de Acopio y Transferencia de RCD's de Pequeñas Obras Domiciliarias y Obras Menores</c:v>
                  </c:pt>
                  <c:pt idx="109">
                    <c:v>Convenio para Mejora del funcionamiento de los Centros Rurales de acceso público a Internet (Monte Lope Álvarez) de Martos y puesta en Marta de la dinamización de los mismos.</c:v>
                  </c:pt>
                  <c:pt idx="110">
                    <c:v>Acuerdo de Cooperación para la ejecución de obras menores en el Acuertalamiento de Martos.</c:v>
                  </c:pt>
                  <c:pt idx="111">
                    <c:v>Convenio de colaboración en materia de prácticas profesionales no laborales </c:v>
                  </c:pt>
                  <c:pt idx="112">
                    <c:v>Acuerdo de Colaboración formativa entre el Centro Docente y el Centro de Trabajo para la Formación en Centrods de Trabajo.</c:v>
                  </c:pt>
                  <c:pt idx="113">
                    <c:v>Convenio de Adhesión al Programa Enrédate, Red Andaluza de Teatros Públicos</c:v>
                  </c:pt>
                  <c:pt idx="114">
                    <c:v>Acuerdo Colaboración Formativa entre el Centro Docente y el Centro de Trabajo para la Formación en Centros de Trabajo IES Acebuche</c:v>
                  </c:pt>
                  <c:pt idx="115">
                    <c:v>Convenio Urbanístico para la Obtención Anticipada de Terrenos Destinados a Dotaciones Públicas</c:v>
                  </c:pt>
                  <c:pt idx="116">
                    <c:v>Convenio para la Canalización  de Concesión de Subvención Nominativa Club Tenis Martos para los XXXIV Internacionales de Tenis itf futures 2018</c:v>
                  </c:pt>
                  <c:pt idx="117">
                    <c:v>Convenio para la Canalización de Concesión de Subvención Nominativa a la Asociación Vértigo Cultural para el 14º Vértigo Estival 2018</c:v>
                  </c:pt>
                  <c:pt idx="118">
                    <c:v>Convenio de Cooperacion entre la Consejeria de Educación de la Junta de Andalucia  y Excmo. Ayuntamiento de Martos para Uso de Instalaciones Centros Institutos y Colegios</c:v>
                  </c:pt>
                  <c:pt idx="119">
                    <c:v>Convenio Colaboración Universidad De Granada 2018</c:v>
                  </c:pt>
                  <c:pt idx="120">
                    <c:v>Convenio Colaboración Universidad de Sevilla 2018</c:v>
                  </c:pt>
                  <c:pt idx="121">
                    <c:v>Convenio con la Caja Rural de Jaén para la Publicación de los Números 42 y 43 de la Revista Aldaba</c:v>
                  </c:pt>
                  <c:pt idx="122">
                    <c:v>Convenio para el Desarrollo del Modulo de Practicas Limpieza de Superficies y Mobiliario</c:v>
                  </c:pt>
                  <c:pt idx="123">
                    <c:v>Convenio para el Desarrollo del Módulo de Prácticas Dinamizacion de Actividades Tiempo Libre Educativo Infantil Juvenil</c:v>
                  </c:pt>
                  <c:pt idx="124">
                    <c:v> Acuerdo Colaboracion Formativa IES San Felipe Neri</c:v>
                  </c:pt>
                  <c:pt idx="125">
                    <c:v>Convenio Canalizacion Concesion Subvencion Nominativa Asociacion Empresarial Marteña</c:v>
                  </c:pt>
                  <c:pt idx="126">
                    <c:v> Convenio Colaboracion Cooperativismo Trabajo Creacion y Fomento de Empleo Localidad</c:v>
                  </c:pt>
                  <c:pt idx="127">
                    <c:v> Convenio Cesion Titularidad de Diversos Contenedores Almacenamiento de Residuos Construccion</c:v>
                  </c:pt>
                  <c:pt idx="128">
                    <c:v>Convenio Colaboracion Recaudacion Fondos Desarrollo Romeria Arreglo de Ermita San Bartolome</c:v>
                  </c:pt>
                  <c:pt idx="129">
                    <c:v>Convenio para el Desarrollo de Politicas en Materia de Sociedad de la Informacion</c:v>
                  </c:pt>
                  <c:pt idx="130">
                    <c:v>Convenio Colaboración en la Gestión Ayudas para Alquiler Vivienda Habitual Personas en Situación Vulnerabilidad, con Ingresos Limitados y a Jóvenes</c:v>
                  </c:pt>
                  <c:pt idx="131">
                    <c:v>Convenio Cooperacion para Colaboracion Servicios Extincion Incendios</c:v>
                  </c:pt>
                  <c:pt idx="132">
                    <c:v>Acuerdo Colaboración Ayunt. Martos y Union Profesionales y Trabajadores Autonomos de Andalucia</c:v>
                  </c:pt>
                  <c:pt idx="133">
                    <c:v>Convenio Colaboración Agencia Andaluza de Instituciones Culturales y Excmo. Ayuntamiento Martos Circuitos Literarios</c:v>
                  </c:pt>
                  <c:pt idx="134">
                    <c:v>Convenio  de Encomienda de Gestión para Prestación del Servicio de Prevencion y Extincion Incendios y Salvamento Municipios</c:v>
                  </c:pt>
                  <c:pt idx="135">
                    <c:v>Convenio Adhesión Programa Enredate,Red Andaluza de teatros Públicos 1º semestre 2019</c:v>
                  </c:pt>
                  <c:pt idx="136">
                    <c:v>Protocolo Actuacion Empresa Transporte Viajeros Carretera (CAMBUS S.L) Atencion Social Transeuntes</c:v>
                  </c:pt>
                  <c:pt idx="137">
                    <c:v>Convenio Colaboración Formativa I.E.S. Miguel Sánchez López</c:v>
                  </c:pt>
                  <c:pt idx="138">
                    <c:v>Acuerdo Marco entre Comite Olimpico Español y Ayto. Martos Centro Estudios Olimpicos</c:v>
                  </c:pt>
                  <c:pt idx="139">
                    <c:v>Convenio Colaboracion Formativa IES Acebuche</c:v>
                  </c:pt>
                  <c:pt idx="140">
                    <c:v>Acuerdo Colaboracion fundacion unicaja jaen ( Revista EL NAZARENO)</c:v>
                  </c:pt>
                  <c:pt idx="141">
                    <c:v>Prorroga Convenio Programa de Tratamiento a Familias con Menores en Situación de Riesgo o Desprotección</c:v>
                  </c:pt>
                  <c:pt idx="142">
                    <c:v>Convenio Canalización Concesion Subvencion ASEM desarrollo Plan Anual Actividades y Mantenimiento Sede</c:v>
                  </c:pt>
                  <c:pt idx="143">
                    <c:v>Convenio Canalizacion Subvencion Asociación Vertigo Cultural XV Vertigo Estival 2019</c:v>
                  </c:pt>
                  <c:pt idx="144">
                    <c:v>Convenio Canalizacion Subvencion Parroquia Santa Marta Restauracion Pinturas Capilla de Jesús</c:v>
                  </c:pt>
                  <c:pt idx="145">
                    <c:v>Convenio Canalizacion Concesion Subvencion Club Tenis Martos XXXV Internacionales Tenis 2019</c:v>
                  </c:pt>
                  <c:pt idx="146">
                    <c:v>Convenio Colaboracion en Materia de Gestion Catastral</c:v>
                  </c:pt>
                  <c:pt idx="147">
                    <c:v>Convenio Red Nacional Ferrocarriles Españoles</c:v>
                  </c:pt>
                  <c:pt idx="148">
                    <c:v>Convenio colaboracion en materia catastral</c:v>
                  </c:pt>
                  <c:pt idx="149">
                    <c:v>Convenio Red Nacional Ferrocarriles Españoles RENFE</c:v>
                  </c:pt>
                  <c:pt idx="150">
                    <c:v>Convenio construccion cubierta piscina</c:v>
                  </c:pt>
                  <c:pt idx="151">
                    <c:v>Convenio colaboracion Formacion en Centros de Trabajo</c:v>
                  </c:pt>
                  <c:pt idx="152">
                    <c:v>Acuerdo Plan Estatal  de Vivienda y Rehabilitacion 2009-2012</c:v>
                  </c:pt>
                  <c:pt idx="153">
                    <c:v>Covenio Restauracion Ermita Santa Lucia</c:v>
                  </c:pt>
                  <c:pt idx="154">
                    <c:v>Convenio Subvencion Leonardo Da Vinci</c:v>
                  </c:pt>
                  <c:pt idx="155">
                    <c:v>Addenda convenio programa Ateneas proximidad para PYMES</c:v>
                  </c:pt>
                  <c:pt idx="156">
                    <c:v>Convenio colaboracion asociacion artistico cultural Maestro Soler</c:v>
                  </c:pt>
                  <c:pt idx="157">
                    <c:v>Convenio adhesion circuito de espacios escenicos andaluces</c:v>
                  </c:pt>
                  <c:pt idx="158">
                    <c:v>Convenio colaboracion deportes Luque y Meson Reales Utilizacion Vestuario deportivo</c:v>
                  </c:pt>
                  <c:pt idx="159">
                    <c:v>Convenio colaboracion Practicas Profesionales Empresa  Pulimold S.L.</c:v>
                  </c:pt>
                  <c:pt idx="160">
                    <c:v>Convenio colaboracion curso taller Internacional sobre conversación  Martos Project 2012</c:v>
                  </c:pt>
                  <c:pt idx="161">
                    <c:v>Addenda convenio ayudas economicas familiares para atencion al niño</c:v>
                  </c:pt>
                  <c:pt idx="162">
                    <c:v>Convenio programa Prevencion, Seguimiento Y control absentismo escolar y atencion alumnado inmigrante</c:v>
                  </c:pt>
                  <c:pt idx="163">
                    <c:v>Addenda programa Antenas proximidad PYMES</c:v>
                  </c:pt>
                  <c:pt idx="164">
                    <c:v>Convenio de colaboracion programa andaluz defensa de la vivienda</c:v>
                  </c:pt>
                  <c:pt idx="165">
                    <c:v>Convenio recogida de residuos de aparatos de alumbrado</c:v>
                  </c:pt>
                  <c:pt idx="166">
                    <c:v>Addenda convenio gestion y ejecucion urbanistica  del SUS-I.1 Cañada de la fuente  2º fase</c:v>
                  </c:pt>
                  <c:pt idx="167">
                    <c:v>Convenio marco Animacion Cultural</c:v>
                  </c:pt>
                  <c:pt idx="168">
                    <c:v>Convenio Colaboracion Taller Danza</c:v>
                  </c:pt>
                  <c:pt idx="169">
                    <c:v>Convenio Colaboracion Taller Teatro</c:v>
                  </c:pt>
                  <c:pt idx="170">
                    <c:v>Convenio colaboracion asociacion empresarial marteña</c:v>
                  </c:pt>
                  <c:pt idx="171">
                    <c:v>Convenio colaboracion programa prevencion, seguimiento y control absentismo escolar y atencion alumnado inmigrante</c:v>
                  </c:pt>
                  <c:pt idx="172">
                    <c:v>Clausula Adicional Prorroga Convenio Atencion Infantil Temprana</c:v>
                  </c:pt>
                  <c:pt idx="173">
                    <c:v>Convenio Fomento empleabilidad de mujeres desempleadas</c:v>
                  </c:pt>
                  <c:pt idx="174">
                    <c:v>Convenio Colaboracion con Asociacion Artistico Musical Maestro Soler</c:v>
                  </c:pt>
                  <c:pt idx="175">
                    <c:v>Convenio adecuacion urbana del entorno del castillo Iniciativa Ciudad Amable</c:v>
                  </c:pt>
                  <c:pt idx="176">
                    <c:v>Acuerdo delegación facultades prestación servicio gestión del punto de acopio de RCD'S de obra menor</c:v>
                  </c:pt>
                  <c:pt idx="177">
                    <c:v>Acuerdo de delegación de las facultades de prestacion del servicio público de abastecimiento de agua en alta del ayto de Martos</c:v>
                  </c:pt>
                  <c:pt idx="178">
                    <c:v>Acuerdo denuncia convenio suscrito con Confederación Hidrográfica Guadalquivir sobre sistema abastecimiento Víboras</c:v>
                  </c:pt>
                  <c:pt idx="179">
                    <c:v>Convenio de subvención en el marco del mecanismo "CONECTAR EUROPA" (MCE)</c:v>
                  </c:pt>
                  <c:pt idx="180">
                    <c:v>Convenio de colaboracion practicas no laborales en empresas acogidos a la orden 12 de mayo de 2018</c:v>
                  </c:pt>
                  <c:pt idx="181">
                    <c:v>Convenio de colaboracion practicas no laborales en empresas acogidos a la orden 12 de mayo de 2018</c:v>
                  </c:pt>
                  <c:pt idx="182">
                    <c:v>Convenio de colaboracion practicas no laborales en empresas acogidos a la orden 12 de mayo de 2018</c:v>
                  </c:pt>
                  <c:pt idx="183">
                    <c:v>Convenio de colaboracion practicas no laborales en empresas acogidos a la orden 12 de mayo de 2018</c:v>
                  </c:pt>
                  <c:pt idx="184">
                    <c:v>Convenio de colaboracion practicas no laborales en empresas acogidos a la orden 12 de mayo de 2018</c:v>
                  </c:pt>
                  <c:pt idx="185">
                    <c:v>Convenio de colaboracion practicas no laborales en empresas acogidos a la orden 12 de mayo de 2018</c:v>
                  </c:pt>
                  <c:pt idx="186">
                    <c:v>Convenio de colaboracion practicas no laborales en empresas acogidos a la orden 12 de mayo de 2018</c:v>
                  </c:pt>
                  <c:pt idx="187">
                    <c:v>Convenio de colaboracion practicas no laborales en empresas acogidos a la orden 12 de mayo de 2018</c:v>
                  </c:pt>
                  <c:pt idx="188">
                    <c:v>Convenio de colaboracion practicas no laborales en empresas acogidos a la orden 12 de mayo de 2018</c:v>
                  </c:pt>
                  <c:pt idx="189">
                    <c:v>Convenio de colaboracion practicas no laborales en empresas acogidos a la orden 12 de mayo de 2018</c:v>
                  </c:pt>
                  <c:pt idx="190">
                    <c:v>Convenio de colaboracion practicas no laborales en empresas acogidos a la orden 12 de mayo de 2018</c:v>
                  </c:pt>
                  <c:pt idx="191">
                    <c:v>Convenio de colaboracion practicas no laborales en empresas acogidos a la orden 12 de mayo de 2018</c:v>
                  </c:pt>
                  <c:pt idx="192">
                    <c:v>Convenio de colaboracion practicas no laborales en empresas acogidos a la orden 12 de mayo de 2018</c:v>
                  </c:pt>
                  <c:pt idx="193">
                    <c:v>Convenio de colaboracion practicas no laborales en empresas acogidos a la orden 12 de mayo de 2018</c:v>
                  </c:pt>
                  <c:pt idx="194">
                    <c:v>Convenio de colaboracion practicas no laborales en empresas acogidos a la orden 12 de mayo de 2018</c:v>
                  </c:pt>
                  <c:pt idx="195">
                    <c:v>Convenio de colaboracion practicas no laborales en empresas acogidos a la orden 12 de mayo de 2018</c:v>
                  </c:pt>
                  <c:pt idx="196">
                    <c:v>Convenio Adhesión Programa Enredate,Red Andaluza de teatros Públicos 2º semestre 2019</c:v>
                  </c:pt>
                  <c:pt idx="197">
                    <c:v>Convenio de colaboracion practicas no laborales en empresas acogidos a la orden 12 de mayo de 2018</c:v>
                  </c:pt>
                  <c:pt idx="198">
                    <c:v>Convenio de colaboracion practicas no laborales en empresas acogidos a la orden 12 de mayo de 2018</c:v>
                  </c:pt>
                  <c:pt idx="199">
                    <c:v>Convenio de colaboracion practicas no laborales en empresas acogidos a la orden 12 de mayo de 2018</c:v>
                  </c:pt>
                  <c:pt idx="200">
                    <c:v>Convenio de colaboracion practicas no laborales en empresas acogidos a la orden 12 de mayo de 2018</c:v>
                  </c:pt>
                  <c:pt idx="201">
                    <c:v>Convenio de colaboracion practicas no laborales en empresas acogidos a la orden 12 de mayo de 2018</c:v>
                  </c:pt>
                  <c:pt idx="202">
                    <c:v>Convenio de colaboracion practicas no laborales en empresas acogidos a la orden 12 de mayo de 2018</c:v>
                  </c:pt>
                  <c:pt idx="203">
                    <c:v>Convenio de colaboracion practicas no laborales en empresas acogidos a la orden 12 de mayo de 2018</c:v>
                  </c:pt>
                  <c:pt idx="204">
                    <c:v>Convenio de colaboracion practicas no laborales en empresas acogidos a la orden 12 de mayo de 2018</c:v>
                  </c:pt>
                  <c:pt idx="205">
                    <c:v>Convenio de colaboración para la liquidación y recaudación de la contribución especial para el establecimiento, la mejora y la ampliación del servicio de extinción de incendios</c:v>
                  </c:pt>
                  <c:pt idx="206">
                    <c:v>Convenio de colaboracion practicas no laborales en empresas acogidos a la orden 12 de mayo de 2018</c:v>
                  </c:pt>
                  <c:pt idx="207">
                    <c:v>Convenio de colaboracion practicas no laborales en empresas acogidos a la orden 12 de mayo de 2018</c:v>
                  </c:pt>
                  <c:pt idx="208">
                    <c:v>Convenio de colaboracion practicas no laborales en empresas acogidos a la orden 12 de mayo de 2018</c:v>
                  </c:pt>
                  <c:pt idx="209">
                    <c:v>Convenio de colaboracion practicas no laborales en empresas acogidos a la orden 12 de mayo de 2018</c:v>
                  </c:pt>
                  <c:pt idx="210">
                    <c:v>Convenio de colaboracion practicas no laborales en empresas acogidos a la orden 12 de mayo de 2018</c:v>
                  </c:pt>
                  <c:pt idx="211">
                    <c:v>Convenio de colaboracion practicas no laborales en empresas acogidos a la orden 12 de mayo de 2018</c:v>
                  </c:pt>
                  <c:pt idx="212">
                    <c:v>Convenio de colaboracion practicas no laborales en empresas acogidos a la orden 12 de mayo de 2018</c:v>
                  </c:pt>
                  <c:pt idx="213">
                    <c:v>Convenio de colaboracion practicas no laborales en empresas acogidos a la orden 12 de mayo de 2018</c:v>
                  </c:pt>
                  <c:pt idx="214">
                    <c:v>Convenio de colaboracion practicas no laborales en empresas acogidos a la orden 12 de mayo de 2018</c:v>
                  </c:pt>
                  <c:pt idx="215">
                    <c:v>Convenio de colaboracion practicas no laborales en empresas acogidos a la orden 12 de mayo de 2018</c:v>
                  </c:pt>
                  <c:pt idx="216">
                    <c:v>Convenio de colaboracion practicas no laborales en empresas acogidos a la orden 12 de mayo de 2018</c:v>
                  </c:pt>
                  <c:pt idx="217">
                    <c:v>Convenio de colaboracion practicas no laborales en empresas acogidos a la orden 12 de mayo de 2018</c:v>
                  </c:pt>
                  <c:pt idx="218">
                    <c:v>Convenio de colaboracion practicas no laborales en empresas acogidos a la orden 12 de mayo de 2018</c:v>
                  </c:pt>
                  <c:pt idx="219">
                    <c:v>Convenio de colaboracion practicas no laborales en empresas acogidos a la orden 12 de mayo de 2018</c:v>
                  </c:pt>
                  <c:pt idx="220">
                    <c:v>Convenio de colaboracion practicas no laborales en empresas acogidos a la orden 12 de mayo de 2018</c:v>
                  </c:pt>
                  <c:pt idx="221">
                    <c:v>Convenio  de Colaboración  con Fundación Caja Rural de Jaen para la publicacion  del nº 45 de la Revista Aldaba</c:v>
                  </c:pt>
                  <c:pt idx="222">
                    <c:v>Convenio para la Prestación del Servicio de Ayuda a Domicilio como Prestación del Sistema para la Autonomía y Atención a la Dependencia.</c:v>
                  </c:pt>
                  <c:pt idx="223">
                    <c:v>Convenio  Concesion Subvencion Nominativa Celebración del XIX Congreso Andaluz de Hermandades y Cofradias Sagrada Entrada de Jesus en Jerusalen</c:v>
                  </c:pt>
                  <c:pt idx="224">
                    <c:v>Convenio de colaboracion practicas no laborales en empresas acogidos a la orden 12 de mayo de 2018</c:v>
                  </c:pt>
                  <c:pt idx="225">
                    <c:v>Convenio de colaboracion practicas no laborales en empresas acogidos a la orden 12 de mayo de 2018</c:v>
                  </c:pt>
                  <c:pt idx="226">
                    <c:v>Convenio de colaboracion practicas no laborales en empresas acogidos a la orden 12 de mayo de 2018</c:v>
                  </c:pt>
                  <c:pt idx="227">
                    <c:v>Convenio de colaboracion practicas no laborales en empresas acogidos a la orden 12 de mayo de 2018</c:v>
                  </c:pt>
                  <c:pt idx="228">
                    <c:v>Convenio de colaboracion practicas no laborales en empresas acogidos a la orden 12 de mayo de 2018</c:v>
                  </c:pt>
                  <c:pt idx="229">
                    <c:v>Convenio de Cooperacion Educativa de Prácticas Profesionales de universidad nacional de educacion a distancia. UNED</c:v>
                  </c:pt>
                  <c:pt idx="230">
                    <c:v>Convenio Colaboracion Para el Desarrollo de Proyecto de Formacion Profesional Dual, Centro docente EFA EL SOTO</c:v>
                  </c:pt>
                  <c:pt idx="231">
                    <c:v>Convenio Colaboracion para el Desarrollo  Conjunto del Servicio de Atencion Especializada en Regimen Residencial para Personas con Discapacidad en Situacion de Dependencia. RACO</c:v>
                  </c:pt>
                  <c:pt idx="232">
                    <c:v>Convenio Adhesion al Acuerdo entre Federacion Española de Municipios y Provincias y SAREB relativo a la Gestion de los Tributos Locales</c:v>
                  </c:pt>
                  <c:pt idx="233">
                    <c:v>Convenio Colaboracion Formativa para la Formacion en Centros de Trabajo, I.E.S. Arroyo de la miel</c:v>
                  </c:pt>
                  <c:pt idx="234">
                    <c:v>Convenio para la Canalizacion de Concesion de Subvencion Nominativa a la Peña Flamenca de Martos</c:v>
                  </c:pt>
                  <c:pt idx="235">
                    <c:v>Acuerdo Delegación Facultades Prestacion del Servicio de Recogida de Pilas</c:v>
                  </c:pt>
                  <c:pt idx="236">
                    <c:v>Convenio Colaboracion Formativa para la Formacion en Centros de Trabajo, I.E.S. Acebuche</c:v>
                  </c:pt>
                  <c:pt idx="237">
                    <c:v>Convenio de colaboracion practicas no laborales en empresas acogidos a la orden 12 de mayo de 2018</c:v>
                  </c:pt>
                  <c:pt idx="238">
                    <c:v>Convenio de Colaboracion en el Desarrollo del Programa de Orientación Profesional "Andalucía Orienta 2019".</c:v>
                  </c:pt>
                  <c:pt idx="239">
                    <c:v>Convenio Colaboracion Formativa para la Formacion en Centros de Trabajo, I.E.S. Luis Carrillo de Sotomayor</c:v>
                  </c:pt>
                  <c:pt idx="240">
                    <c:v>Convenio Colaboracion Formativa para la Formacion en Centros de Trabajo, I.E.S. San Felipe Neri</c:v>
                  </c:pt>
                  <c:pt idx="241">
                    <c:v>Convenio Colaboracion Formativa para la Formacion en Centros de Trabajo, I.E.S. San Felipe Neri</c:v>
                  </c:pt>
                  <c:pt idx="242">
                    <c:v>Acuerdo Colaboracion Fundación Unicaja Jaen ( Revista NAZARENO)</c:v>
                  </c:pt>
                  <c:pt idx="243">
                    <c:v>Acuerdo Delegación de Facultades de Prestación del Servicio Punto Limpio y  Ampliación Punto Limpio Movil a Las Casillas Y Monte Lope Alvarez</c:v>
                  </c:pt>
                  <c:pt idx="244">
                    <c:v>Convenio de colaboracion practicas no laborales en empresas acogidos a la orden 12 de mayo de 2018</c:v>
                  </c:pt>
                  <c:pt idx="245">
                    <c:v>Convenio  de Colaboración  con Conserjería de Fomento, Infraestructuras y Ordenación del Territorio para la ejecución y financiación de obras dentro de la iniciativa ciudad amable</c:v>
                  </c:pt>
                  <c:pt idx="246">
                    <c:v>Convenio de colaboracion practicas no laborales en empresas acogidos a la orden 12 de mayo de 2018</c:v>
                  </c:pt>
                  <c:pt idx="247">
                    <c:v>Convenio de colaboracion practicas no laborales en empresas acogidos a la orden 12 de mayo de 2018</c:v>
                  </c:pt>
                  <c:pt idx="248">
                    <c:v>Convenio de colaboracion practicas no laborales en empresas acogidos a la orden 12 de mayo de 2018</c:v>
                  </c:pt>
                  <c:pt idx="249">
                    <c:v>Convenio de colaboracion practicas no laborales en empresas acogidos a la orden 12 de mayo de 2018</c:v>
                  </c:pt>
                  <c:pt idx="250">
                    <c:v>Convenio de colaboración en materia de policía local entre los Ayuntamientos de Martos y Arjona en la provincia de Jaén</c:v>
                  </c:pt>
                  <c:pt idx="251">
                    <c:v>Convenio de colaboración suscrito con FCC Aqualia SA para la gestion del fondo para ayudas al pago de recibos de agua y alcantarillado</c:v>
                  </c:pt>
                  <c:pt idx="252">
                    <c:v>Convenio  de Colaboración  con Fundación Caja Rural de Jaen para la publicacion  del nº 46 y 47 de la Revista Aldaba</c:v>
                  </c:pt>
                  <c:pt idx="253">
                    <c:v>Convenio de colaboracion practicas no laborales en empresas acogidos a la orden 12 de mayo de 2018</c:v>
                  </c:pt>
                  <c:pt idx="254">
                    <c:v>Convenio de colaboracion practicas no laborales en empresas acogidos a la orden 12 de mayo de 2018</c:v>
                  </c:pt>
                  <c:pt idx="255">
                    <c:v>Convenio de colaboracion practicas no laborales en empresas acogidos a la orden 12 de mayo de 2018</c:v>
                  </c:pt>
                  <c:pt idx="256">
                    <c:v>Convenio de colaboracion practicas no laborales en empresas acogidos a la orden 12 de mayo de 2018</c:v>
                  </c:pt>
                  <c:pt idx="257">
                    <c:v>Convenio de colaboracion practicas no laborales en empresas acogidos a la orden 12 de mayo de 2019</c:v>
                  </c:pt>
                  <c:pt idx="258">
                    <c:v>Convenio de colaboracion practicas no laborales en empresas acogidos a la orden 12 de mayo de 2020</c:v>
                  </c:pt>
                  <c:pt idx="259">
                    <c:v>Convenio Colaboracion Formativa para la Formacion en Centros de Trabajo, I.E.S. Luis Carrillo de Sotomayor</c:v>
                  </c:pt>
                  <c:pt idx="260">
                    <c:v>Convenio de Colaboración con la Asociación Felina Huellas Invisibles</c:v>
                  </c:pt>
                  <c:pt idx="261">
                    <c:v>Convenio de Colaboración con Bomberos Formadores para la Realización de Actividades Formativas para Servicio de Extinción y Prevención de Incendios</c:v>
                  </c:pt>
                  <c:pt idx="262">
                    <c:v>Convenio de Colaboración en Materia de Policía Local entre Ayto. de Martos y Ayto. de Fuensanta</c:v>
                  </c:pt>
                  <c:pt idx="263">
                    <c:v>Convenio de colaboración entre Club Deportivo Cultural Deportiva Tuccitana y Martos C.D.</c:v>
                  </c:pt>
                  <c:pt idx="264">
                    <c:v>Convenio de colaboracíon movilidad Universidad de Jaén Erasmus</c:v>
                  </c:pt>
                  <c:pt idx="265">
                    <c:v>Convenio para canalización concesión subvención Martos CD</c:v>
                  </c:pt>
                  <c:pt idx="266">
                    <c:v>Convenio para canalización subvención ASEM bonos 50x50</c:v>
                  </c:pt>
                  <c:pt idx="267">
                    <c:v> Convenio para canalización subvención ASEM plan anual actividades</c:v>
                  </c:pt>
                  <c:pt idx="268">
                    <c:v>Convenio en materia de policia local Ayto. de Martos y Ayto. de Pozo Alcón</c:v>
                  </c:pt>
                  <c:pt idx="269">
                    <c:v>Convenio de Adhesión al Programa Enrédate, Red Andaluza de Teatros Públicos</c:v>
                  </c:pt>
                  <c:pt idx="270">
                    <c:v>Convenio Colaboracion para el Desarrollo  Conjunto del Servicio de Atencion Especializada Terapia Ocupacional para Personas con Discapacidad en Situacion de Dependencia. RACO</c:v>
                  </c:pt>
                  <c:pt idx="271">
                    <c:v>Convenio de Colaboración Centro Educativo El Soto en materia para el desarrollo de formación profesional dual</c:v>
                  </c:pt>
                  <c:pt idx="272">
                    <c:v>Convenio en materia de prácticas  entre Ayto. de Martos y Universidad de Huelva</c:v>
                  </c:pt>
                  <c:pt idx="273">
                    <c:v>Convenio Colaboración Cofradía Jesús Cautivo "75 Aniversario de la Reorganización 1946-2021 de la Cofradía de Nuestro Padre Jesús Cautivo y María Santísima de la Trinidad"</c:v>
                  </c:pt>
                  <c:pt idx="274">
                    <c:v>Convenio Colaboración Excmo. Ayuntamiento de Martos y Universidad de La Rioja en materia de prácticas académicas externas</c:v>
                  </c:pt>
                  <c:pt idx="275">
                    <c:v>Convenio Colaboración Excmo. Ayuntamiento de Martos y Escuela de Tiempo Libre en materia de modulo de práticas de monitor infantil y juvenil</c:v>
                  </c:pt>
                  <c:pt idx="276">
                    <c:v>Convenio Colaboración Agencia Andaluza de Instituciones Culturales "Circuito Literario Andaluz"</c:v>
                  </c:pt>
                  <c:pt idx="277">
                    <c:v>Convenio de Colaboración Centro Educativo IES Jabalcuz en materia de formación práctica en centros de trabajo para el alumnado matriculado</c:v>
                  </c:pt>
                  <c:pt idx="278">
                    <c:v>Convenio de Adhesión Red Andaluza Teatros Públicos de la Agencia Andaluza de Instituciones Culturales "Enredate"</c:v>
                  </c:pt>
                  <c:pt idx="279">
                    <c:v>Convenio de Colaboración con Diputacion de Jaén Programa "Andalucía Orienta"</c:v>
                  </c:pt>
                  <c:pt idx="280">
                    <c:v>Convenio para la Canalización de Subvención Peña Flamenca de Martos</c:v>
                  </c:pt>
                  <c:pt idx="281">
                    <c:v>Convenio de Colaboración Agencia Pública Andaluza de Educación y E.I. Virgel del Pilar para Ayuda a la Escolarización</c:v>
                  </c:pt>
                  <c:pt idx="282">
                    <c:v>Convenio de  Colaboración  Centro Docente  I.E.S. ACEBUCHE en materia formativa en centro docente y centros de trabajo</c:v>
                  </c:pt>
                  <c:pt idx="283">
                    <c:v>Convenio de  Colaboración  Centro Docente  I.E.S. San Felipe Neri en materia formativa en centro docente y centros de trabajo</c:v>
                  </c:pt>
                  <c:pt idx="284">
                    <c:v>Convenio Colaboración Centro Docente I.E.S. Miguel Sánchez López para la formación en centros de trabajo</c:v>
                  </c:pt>
                  <c:pt idx="285">
                    <c:v>Convenio Colaboración Centro Docente I.E.S. Auringis para la formación en centros de trabajo</c:v>
                  </c:pt>
                  <c:pt idx="286">
                    <c:v>Convenio de Colaboracion C.D.P. Fundación Albor Linares para la formación en centros de trabajo</c:v>
                  </c:pt>
                  <c:pt idx="287">
                    <c:v>Convenio de Colaboración Consejería de Educación y Deporte de la Junta de Andalucía y Excmo. Ayuntamiento de Martos para el uso de centros educativos</c:v>
                  </c:pt>
                  <c:pt idx="288">
                    <c:v>Convenio de Colaboración entre Agencia Pública Andaluza de Educacion y E.I. Virgen del Pilar para programa ayudas familias para escolarización en el primer ciclo de educación</c:v>
                  </c:pt>
                  <c:pt idx="289">
                    <c:v>Convenio de Adhesión entre Ministerio Derechos Sociales y Agenda 2030 en materia de Difusión e Implantación de SIUSS</c:v>
                  </c:pt>
                  <c:pt idx="290">
                    <c:v>Convenio de Colaboración con Fundación UNICAJA aportación económica Revista "NAZARENO"</c:v>
                  </c:pt>
                </c:lvl>
                <c:lvl>
                  <c:pt idx="0">
                    <c:v>FECHA DURACIÓN</c:v>
                  </c:pt>
                  <c:pt idx="1">
                    <c:v>Cuatro años</c:v>
                  </c:pt>
                  <c:pt idx="2">
                    <c:v>3 años, renovables automáticamente en periodo similar</c:v>
                  </c:pt>
                  <c:pt idx="3">
                    <c:v>VIGENTE</c:v>
                  </c:pt>
                  <c:pt idx="4">
                    <c:v>15/10/2003</c:v>
                  </c:pt>
                  <c:pt idx="5">
                    <c:v>Vigencia indefinida</c:v>
                  </c:pt>
                  <c:pt idx="6">
                    <c:v>Actualmente vigente, prórrogas anuales VIGENTE</c:v>
                  </c:pt>
                  <c:pt idx="7">
                    <c:v>15/10/2006</c:v>
                  </c:pt>
                  <c:pt idx="8">
                    <c:v>Un año, renovable automáticamente cada año</c:v>
                  </c:pt>
                  <c:pt idx="9">
                    <c:v>15/03/2007 prórroga anual automática</c:v>
                  </c:pt>
                  <c:pt idx="10">
                    <c:v>3/12/2008, prorrogable automáticamente/extincion 24/10/2019 </c:v>
                  </c:pt>
                  <c:pt idx="11">
                    <c:v>11/03/2013</c:v>
                  </c:pt>
                  <c:pt idx="12">
                    <c:v>26/03/2010</c:v>
                  </c:pt>
                  <c:pt idx="13">
                    <c:v>31/10/2011</c:v>
                  </c:pt>
                  <c:pt idx="14">
                    <c:v>03/12/2010</c:v>
                  </c:pt>
                  <c:pt idx="15">
                    <c:v>30/11/2014</c:v>
                  </c:pt>
                  <c:pt idx="16">
                    <c:v>22/06/2011</c:v>
                  </c:pt>
                  <c:pt idx="17">
                    <c:v>19/04/2012 renovable automáticamente cada año</c:v>
                  </c:pt>
                  <c:pt idx="18">
                    <c:v>01/07/2011</c:v>
                  </c:pt>
                  <c:pt idx="19">
                    <c:v>30/06/2012</c:v>
                  </c:pt>
                  <c:pt idx="20">
                    <c:v>09/10/2011</c:v>
                  </c:pt>
                  <c:pt idx="21">
                    <c:v>23/12/2011</c:v>
                  </c:pt>
                  <c:pt idx="22">
                    <c:v>05/11/2011</c:v>
                  </c:pt>
                  <c:pt idx="23">
                    <c:v>17/02/2017 prorrogable tácitamente cada año</c:v>
                  </c:pt>
                  <c:pt idx="24">
                    <c:v>16/02/2013 prorrogable tácitamente cada año</c:v>
                  </c:pt>
                  <c:pt idx="25">
                    <c:v>22/02/2012 prorrogable tácitamente cada año</c:v>
                  </c:pt>
                  <c:pt idx="26">
                    <c:v>27/06/2012</c:v>
                  </c:pt>
                  <c:pt idx="27">
                    <c:v>28/06/2012</c:v>
                  </c:pt>
                  <c:pt idx="28">
                    <c:v>14/06/2016 prorrogable de mutuo acuerdo</c:v>
                  </c:pt>
                  <c:pt idx="29">
                    <c:v>Véase Acuerdo 26/04/2012</c:v>
                  </c:pt>
                  <c:pt idx="30">
                    <c:v>19/06/13 prorrogable tácitamente cada año</c:v>
                  </c:pt>
                  <c:pt idx="31">
                    <c:v>30/06/2017</c:v>
                  </c:pt>
                  <c:pt idx="32">
                    <c:v>1 año, prorrogable</c:v>
                  </c:pt>
                  <c:pt idx="33">
                    <c:v>30/05/2014</c:v>
                  </c:pt>
                  <c:pt idx="34">
                    <c:v>Extincion</c:v>
                  </c:pt>
                  <c:pt idx="35">
                    <c:v>13/03/2014</c:v>
                  </c:pt>
                  <c:pt idx="36">
                    <c:v>12/04/2014</c:v>
                  </c:pt>
                  <c:pt idx="37">
                    <c:v>26/06/2014</c:v>
                  </c:pt>
                  <c:pt idx="38">
                    <c:v>30/06/2015</c:v>
                  </c:pt>
                  <c:pt idx="39">
                    <c:v>12/12/2014</c:v>
                  </c:pt>
                  <c:pt idx="40">
                    <c:v>28/11/2014</c:v>
                  </c:pt>
                  <c:pt idx="41">
                    <c:v>14/12/2014</c:v>
                  </c:pt>
                  <c:pt idx="42">
                    <c:v>08/02/2015</c:v>
                  </c:pt>
                  <c:pt idx="43">
                    <c:v>31/12/2015</c:v>
                  </c:pt>
                  <c:pt idx="44">
                    <c:v>Días del festejo</c:v>
                  </c:pt>
                  <c:pt idx="45">
                    <c:v>31/12/2015</c:v>
                  </c:pt>
                  <c:pt idx="46">
                    <c:v>13/02/2016, prorrogable anualmente</c:v>
                  </c:pt>
                  <c:pt idx="47">
                    <c:v>31/12/2015</c:v>
                  </c:pt>
                  <c:pt idx="48">
                    <c:v>31/12/2015 prorrogable 1 año</c:v>
                  </c:pt>
                  <c:pt idx="49">
                    <c:v>22/06/2015</c:v>
                  </c:pt>
                  <c:pt idx="50">
                    <c:v>26/06/2015</c:v>
                  </c:pt>
                  <c:pt idx="51">
                    <c:v>31/12/2016 prorrogable</c:v>
                  </c:pt>
                  <c:pt idx="52">
                    <c:v>06/05/2016 prorrogable tácitamente cada año</c:v>
                  </c:pt>
                  <c:pt idx="53">
                    <c:v>22/05/2015</c:v>
                  </c:pt>
                  <c:pt idx="54">
                    <c:v>18/12/2015</c:v>
                  </c:pt>
                  <c:pt idx="55">
                    <c:v>16/10/2015</c:v>
                  </c:pt>
                  <c:pt idx="56">
                    <c:v>No especifica fecha de vigencia</c:v>
                  </c:pt>
                  <c:pt idx="57">
                    <c:v>26/02/2016</c:v>
                  </c:pt>
                  <c:pt idx="58">
                    <c:v>15/09/2017</c:v>
                  </c:pt>
                  <c:pt idx="59">
                    <c:v>Actividad del día 05/01/2016</c:v>
                  </c:pt>
                  <c:pt idx="60">
                    <c:v>Actividad del día 03/01/2016</c:v>
                  </c:pt>
                  <c:pt idx="61">
                    <c:v>15/01/2020, prorrogable anualmente Actualizado 22/10/2020, JGL</c:v>
                  </c:pt>
                  <c:pt idx="62">
                    <c:v>13 y 14 de febrero 2016</c:v>
                  </c:pt>
                  <c:pt idx="63">
                    <c:v>30/04/2021</c:v>
                  </c:pt>
                  <c:pt idx="64">
                    <c:v>17/06/2016</c:v>
                  </c:pt>
                  <c:pt idx="65">
                    <c:v>31 de marzo y 1 y 2 de abril de 2016</c:v>
                  </c:pt>
                  <c:pt idx="66">
                    <c:v>31/12/2016</c:v>
                  </c:pt>
                  <c:pt idx="67">
                    <c:v>31/12/2016 prorrogable</c:v>
                  </c:pt>
                  <c:pt idx="68">
                    <c:v>31/12/2016</c:v>
                  </c:pt>
                  <c:pt idx="69">
                    <c:v>Plazo establecido en el convenio referido</c:v>
                  </c:pt>
                  <c:pt idx="70">
                    <c:v>Días 17, 18 y 19 de junio</c:v>
                  </c:pt>
                  <c:pt idx="71">
                    <c:v>31/12/2016</c:v>
                  </c:pt>
                  <c:pt idx="72">
                    <c:v>Conclusión del evento</c:v>
                  </c:pt>
                  <c:pt idx="73">
                    <c:v>19/06/2016</c:v>
                  </c:pt>
                  <c:pt idx="74">
                    <c:v>15/6/17 improrrogable</c:v>
                  </c:pt>
                  <c:pt idx="75">
                    <c:v>31/12/2016</c:v>
                  </c:pt>
                  <c:pt idx="76">
                    <c:v>07/08/2016</c:v>
                  </c:pt>
                  <c:pt idx="77">
                    <c:v>01/09/2017</c:v>
                  </c:pt>
                  <c:pt idx="78">
                    <c:v>31/12/2016</c:v>
                  </c:pt>
                  <c:pt idx="79">
                    <c:v>31/03/2017</c:v>
                  </c:pt>
                  <c:pt idx="80">
                    <c:v>02/10/2016</c:v>
                  </c:pt>
                  <c:pt idx="81">
                    <c:v>31/12/2016</c:v>
                  </c:pt>
                  <c:pt idx="82">
                    <c:v>31/01/2017</c:v>
                  </c:pt>
                  <c:pt idx="83">
                    <c:v>31/12/16 prorrogable 1 año</c:v>
                  </c:pt>
                  <c:pt idx="84">
                    <c:v>Vigente</c:v>
                  </c:pt>
                  <c:pt idx="85">
                    <c:v>VIGENTE (Hasta 2020, retroactivo desde 1/1/14)</c:v>
                  </c:pt>
                  <c:pt idx="86">
                    <c:v>30/06/2017</c:v>
                  </c:pt>
                  <c:pt idx="87">
                    <c:v>30/06/2017</c:v>
                  </c:pt>
                  <c:pt idx="88">
                    <c:v>17/02/2017</c:v>
                  </c:pt>
                  <c:pt idx="89">
                    <c:v>31/12/2017</c:v>
                  </c:pt>
                  <c:pt idx="90">
                    <c:v>31/12/2017</c:v>
                  </c:pt>
                  <c:pt idx="91">
                    <c:v>22/06/2017</c:v>
                  </c:pt>
                  <c:pt idx="92">
                    <c:v>16/06/2017</c:v>
                  </c:pt>
                  <c:pt idx="93">
                    <c:v>23/06/2017</c:v>
                  </c:pt>
                  <c:pt idx="94">
                    <c:v>19/05/2017</c:v>
                  </c:pt>
                  <c:pt idx="95">
                    <c:v>2 meses desde la justificación de la subvención</c:v>
                  </c:pt>
                  <c:pt idx="96">
                    <c:v>25/04/2021, renovable por la Ley 38/2003</c:v>
                  </c:pt>
                  <c:pt idx="97">
                    <c:v>30/04/2018</c:v>
                  </c:pt>
                  <c:pt idx="98">
                    <c:v>18/06/2017</c:v>
                  </c:pt>
                  <c:pt idx="99">
                    <c:v>VIGENTE</c:v>
                  </c:pt>
                  <c:pt idx="100">
                    <c:v>22/6/2021  prorrogable 4 años. Prorrogable por cuatro años, hasta el día 7 de julio de 2025</c:v>
                  </c:pt>
                  <c:pt idx="101">
                    <c:v>06/08/2017</c:v>
                  </c:pt>
                  <c:pt idx="102">
                    <c:v>31/12/2017</c:v>
                  </c:pt>
                  <c:pt idx="103">
                    <c:v>31/12/2017</c:v>
                  </c:pt>
                  <c:pt idx="104">
                    <c:v>31/12/2017 Improrrogable</c:v>
                  </c:pt>
                  <c:pt idx="105">
                    <c:v>16/03/2018</c:v>
                  </c:pt>
                  <c:pt idx="106">
                    <c:v>31/01/2018</c:v>
                  </c:pt>
                  <c:pt idx="107">
                    <c:v>31/03/2018</c:v>
                  </c:pt>
                  <c:pt idx="108">
                    <c:v>2 meses desde la justificación de la subvención</c:v>
                  </c:pt>
                  <c:pt idx="109">
                    <c:v>1/01/2020 a 31/12/2021</c:v>
                  </c:pt>
                  <c:pt idx="110">
                    <c:v>un año improrrogable</c:v>
                  </c:pt>
                  <c:pt idx="111">
                    <c:v>8 días</c:v>
                  </c:pt>
                  <c:pt idx="112">
                    <c:v>3 meses</c:v>
                  </c:pt>
                  <c:pt idx="113">
                    <c:v>30/06/2018</c:v>
                  </c:pt>
                  <c:pt idx="114">
                    <c:v>22/06/2018</c:v>
                  </c:pt>
                  <c:pt idx="115">
                    <c:v>INDEFINIDA</c:v>
                  </c:pt>
                  <c:pt idx="116">
                    <c:v>17/06/2018</c:v>
                  </c:pt>
                  <c:pt idx="117">
                    <c:v>05/08/2018</c:v>
                  </c:pt>
                  <c:pt idx="118">
                    <c:v>Curso Escolar 2020/2021</c:v>
                  </c:pt>
                  <c:pt idx="119">
                    <c:v>Un año 05/07/2019 prorrogables tácitamente de forma anual hasta cuatro años</c:v>
                  </c:pt>
                  <c:pt idx="120">
                    <c:v>Un año 05/07/2019 prorrogables tácitamente de forma anual </c:v>
                  </c:pt>
                  <c:pt idx="121">
                    <c:v>31/12/2018</c:v>
                  </c:pt>
                  <c:pt idx="122">
                    <c:v>16 días desde el comienzo de las prácticas</c:v>
                  </c:pt>
                  <c:pt idx="123">
                    <c:v>27 días desde el comienzo de las prácticas</c:v>
                  </c:pt>
                  <c:pt idx="124">
                    <c:v>24/09/2018-21/12/2018</c:v>
                  </c:pt>
                  <c:pt idx="125">
                    <c:v>31/12/2018</c:v>
                  </c:pt>
                  <c:pt idx="126">
                    <c:v>15/10/2019</c:v>
                  </c:pt>
                  <c:pt idx="128">
                    <c:v>31/12/2019</c:v>
                  </c:pt>
                  <c:pt idx="130">
                    <c:v>Finalización Actuaciones</c:v>
                  </c:pt>
                  <c:pt idx="131">
                    <c:v>31/08/2019</c:v>
                  </c:pt>
                  <c:pt idx="132">
                    <c:v>11/12/2019</c:v>
                  </c:pt>
                  <c:pt idx="133">
                    <c:v>31/12/2018</c:v>
                  </c:pt>
                  <c:pt idx="134">
                    <c:v>31/12/2019</c:v>
                  </c:pt>
                  <c:pt idx="135">
                    <c:v>30/06/2019</c:v>
                  </c:pt>
                  <c:pt idx="136">
                    <c:v>07/03/2020</c:v>
                  </c:pt>
                  <c:pt idx="137">
                    <c:v>23/04/2019</c:v>
                  </c:pt>
                  <c:pt idx="138">
                    <c:v>31/12/2019</c:v>
                  </c:pt>
                  <c:pt idx="139">
                    <c:v>25/06/2019</c:v>
                  </c:pt>
                  <c:pt idx="140">
                    <c:v>Públicación</c:v>
                  </c:pt>
                  <c:pt idx="141">
                    <c:v>20/04/2020</c:v>
                  </c:pt>
                  <c:pt idx="142">
                    <c:v>31/12/2019</c:v>
                  </c:pt>
                  <c:pt idx="143">
                    <c:v>04/08/2019</c:v>
                  </c:pt>
                  <c:pt idx="144">
                    <c:v>30/09/2019</c:v>
                  </c:pt>
                  <c:pt idx="145">
                    <c:v>24/06/2019</c:v>
                  </c:pt>
                  <c:pt idx="146">
                    <c:v>12/03/2020</c:v>
                  </c:pt>
                  <c:pt idx="147">
                    <c:v>16/10/2000</c:v>
                  </c:pt>
                  <c:pt idx="148">
                    <c:v>31/12/1999 prorrogable anualmente de manera tácita</c:v>
                  </c:pt>
                  <c:pt idx="149">
                    <c:v>Aprobación nuevo convenio con RENFE y resto de propietarios de la U.E.-21 (ant. Sector 6)</c:v>
                  </c:pt>
                  <c:pt idx="150">
                    <c:v>cumplimiento</c:v>
                  </c:pt>
                  <c:pt idx="151">
                    <c:v>23/07/2010</c:v>
                  </c:pt>
                  <c:pt idx="152">
                    <c:v>31/12/2016 prorrogable por la comision bilateral de seguimiento si fuese necesario</c:v>
                  </c:pt>
                  <c:pt idx="153">
                    <c:v>cumplimiento</c:v>
                  </c:pt>
                  <c:pt idx="154">
                    <c:v>31/07/2013</c:v>
                  </c:pt>
                  <c:pt idx="155">
                    <c:v>31/12/2012</c:v>
                  </c:pt>
                  <c:pt idx="156">
                    <c:v>31/01/2013 prorrogable un año</c:v>
                  </c:pt>
                  <c:pt idx="157">
                    <c:v>28/02/2013</c:v>
                  </c:pt>
                  <c:pt idx="158">
                    <c:v>31/12/2012 prórroga por un año más</c:v>
                  </c:pt>
                  <c:pt idx="159">
                    <c:v>1 año prorrogable en iguales periodos</c:v>
                  </c:pt>
                  <c:pt idx="160">
                    <c:v>30/11/2012</c:v>
                  </c:pt>
                  <c:pt idx="162">
                    <c:v>31/01/2013</c:v>
                  </c:pt>
                  <c:pt idx="163">
                    <c:v>31/12/2013</c:v>
                  </c:pt>
                  <c:pt idx="164">
                    <c:v>4 años, prorrogable anualmente de forma expresa</c:v>
                  </c:pt>
                  <c:pt idx="165">
                    <c:v>1 año, prorrogable automaticamente en periodos de un año</c:v>
                  </c:pt>
                  <c:pt idx="167">
                    <c:v>28/06/2014</c:v>
                  </c:pt>
                  <c:pt idx="168">
                    <c:v>23/09/2014</c:v>
                  </c:pt>
                  <c:pt idx="169">
                    <c:v>2309/2014</c:v>
                  </c:pt>
                  <c:pt idx="170">
                    <c:v>01/11/2014, prorrogable hasta completar 4 años</c:v>
                  </c:pt>
                  <c:pt idx="171">
                    <c:v>15/03/2014</c:v>
                  </c:pt>
                  <c:pt idx="172">
                    <c:v>31/12/2014</c:v>
                  </c:pt>
                  <c:pt idx="173">
                    <c:v>01/11/2014</c:v>
                  </c:pt>
                  <c:pt idx="174">
                    <c:v>31/12/2014,  prorrogable por otro año en las mismas condiciones</c:v>
                  </c:pt>
                  <c:pt idx="175">
                    <c:v>cumplimiento</c:v>
                  </c:pt>
                  <c:pt idx="176">
                    <c:v>30/10/2041</c:v>
                  </c:pt>
                  <c:pt idx="177">
                    <c:v>26/10/2032</c:v>
                  </c:pt>
                  <c:pt idx="178">
                    <c:v>A partir de la asunción por parte de la Diputación de Jaén de la gestión del servicio</c:v>
                  </c:pt>
                  <c:pt idx="179">
                    <c:v>por causas debidamente justificadas por parte del beneficiario o de la agencia</c:v>
                  </c:pt>
                  <c:pt idx="180">
                    <c:v>02/11/2020</c:v>
                  </c:pt>
                  <c:pt idx="181">
                    <c:v>09/09/2019</c:v>
                  </c:pt>
                  <c:pt idx="182">
                    <c:v>12/08/2019</c:v>
                  </c:pt>
                  <c:pt idx="183">
                    <c:v>07/09/2019</c:v>
                  </c:pt>
                  <c:pt idx="184">
                    <c:v>01/07/2019 (interrupción voluntaria)</c:v>
                  </c:pt>
                  <c:pt idx="185">
                    <c:v>09/09/2019</c:v>
                  </c:pt>
                  <c:pt idx="186">
                    <c:v>18/09/2020</c:v>
                  </c:pt>
                  <c:pt idx="187">
                    <c:v>16/11/2019</c:v>
                  </c:pt>
                  <c:pt idx="188">
                    <c:v>02/11/2020</c:v>
                  </c:pt>
                  <c:pt idx="189">
                    <c:v>30/09/2019</c:v>
                  </c:pt>
                  <c:pt idx="190">
                    <c:v>02/11/2020</c:v>
                  </c:pt>
                  <c:pt idx="191">
                    <c:v>31/10/2020</c:v>
                  </c:pt>
                  <c:pt idx="192">
                    <c:v>24/09/2019</c:v>
                  </c:pt>
                  <c:pt idx="193">
                    <c:v>04/10/2019</c:v>
                  </c:pt>
                  <c:pt idx="194">
                    <c:v>23/09/2019</c:v>
                  </c:pt>
                  <c:pt idx="195">
                    <c:v>21/10/2019</c:v>
                  </c:pt>
                  <c:pt idx="196">
                    <c:v>31/12/2019</c:v>
                  </c:pt>
                  <c:pt idx="197">
                    <c:v>31/10/2019</c:v>
                  </c:pt>
                  <c:pt idx="198">
                    <c:v>11/11/2019</c:v>
                  </c:pt>
                  <c:pt idx="199">
                    <c:v>14/10/2019</c:v>
                  </c:pt>
                  <c:pt idx="200">
                    <c:v>14/10/2019</c:v>
                  </c:pt>
                  <c:pt idx="201">
                    <c:v>18/11/2019</c:v>
                  </c:pt>
                  <c:pt idx="202">
                    <c:v>07/11/2019</c:v>
                  </c:pt>
                  <c:pt idx="203">
                    <c:v>28/10/2019 / Interrupcion ins. lab.09/09/2019</c:v>
                  </c:pt>
                  <c:pt idx="204">
                    <c:v>16/09/2019</c:v>
                  </c:pt>
                  <c:pt idx="205">
                    <c:v>01/01/2024, prorrogable  una sola vez hasta un maximo de cuatro años adicionales</c:v>
                  </c:pt>
                  <c:pt idx="206">
                    <c:v>06/01/2020</c:v>
                  </c:pt>
                  <c:pt idx="207">
                    <c:v>06/01/2020</c:v>
                  </c:pt>
                  <c:pt idx="208">
                    <c:v>03/02/2020 y 12/04/2020</c:v>
                  </c:pt>
                  <c:pt idx="209">
                    <c:v>ANULADO</c:v>
                  </c:pt>
                  <c:pt idx="210">
                    <c:v>06/01/2020</c:v>
                  </c:pt>
                  <c:pt idx="211">
                    <c:v>02/02/2020</c:v>
                  </c:pt>
                  <c:pt idx="212">
                    <c:v>Finalización Prácticas</c:v>
                  </c:pt>
                  <c:pt idx="213">
                    <c:v>Finalización Prácticas</c:v>
                  </c:pt>
                  <c:pt idx="214">
                    <c:v>01/06/2020</c:v>
                  </c:pt>
                  <c:pt idx="215">
                    <c:v>14/02/2020</c:v>
                  </c:pt>
                  <c:pt idx="216">
                    <c:v>14/02/2020</c:v>
                  </c:pt>
                  <c:pt idx="217">
                    <c:v>01/03/2020</c:v>
                  </c:pt>
                  <c:pt idx="218">
                    <c:v>13/12/2019 Extincion</c:v>
                  </c:pt>
                  <c:pt idx="219">
                    <c:v>16/11/2020</c:v>
                  </c:pt>
                  <c:pt idx="220">
                    <c:v>01/06/2020</c:v>
                  </c:pt>
                  <c:pt idx="221">
                    <c:v>31/12/2019</c:v>
                  </c:pt>
                  <c:pt idx="222">
                    <c:v>25/10/2023</c:v>
                  </c:pt>
                  <c:pt idx="223">
                    <c:v>30/05/2020</c:v>
                  </c:pt>
                  <c:pt idx="224">
                    <c:v>27/02/2020</c:v>
                  </c:pt>
                  <c:pt idx="225">
                    <c:v>12/04/2020</c:v>
                  </c:pt>
                  <c:pt idx="226">
                    <c:v>02/05/2020</c:v>
                  </c:pt>
                  <c:pt idx="227">
                    <c:v>15/06/2020</c:v>
                  </c:pt>
                  <c:pt idx="228">
                    <c:v>02/05/2020</c:v>
                  </c:pt>
                  <c:pt idx="229">
                    <c:v>4 años, prorrogable por un periodo de 4 años adicionales</c:v>
                  </c:pt>
                  <c:pt idx="230">
                    <c:v>Durante curso académico 2019/2020</c:v>
                  </c:pt>
                  <c:pt idx="231">
                    <c:v>01/02/2022</c:v>
                  </c:pt>
                  <c:pt idx="232">
                    <c:v>12/02/2024 y prorrogas anuales</c:v>
                  </c:pt>
                  <c:pt idx="233">
                    <c:v>19/06/2020</c:v>
                  </c:pt>
                  <c:pt idx="234">
                    <c:v>31/12/2020</c:v>
                  </c:pt>
                  <c:pt idx="235">
                    <c:v>30/10/2041</c:v>
                  </c:pt>
                  <c:pt idx="236">
                    <c:v>23/06/2020 Sin efecto</c:v>
                  </c:pt>
                  <c:pt idx="237">
                    <c:v>13/03/2020</c:v>
                  </c:pt>
                  <c:pt idx="238">
                    <c:v>9 Meses</c:v>
                  </c:pt>
                  <c:pt idx="239">
                    <c:v>19/06/2020 Sin efecto</c:v>
                  </c:pt>
                  <c:pt idx="240">
                    <c:v>23/06/2020 Sin efecto</c:v>
                  </c:pt>
                  <c:pt idx="241">
                    <c:v>23/06/2020 Sin efecto</c:v>
                  </c:pt>
                  <c:pt idx="242">
                    <c:v>Publicación o 31/12/2020</c:v>
                  </c:pt>
                  <c:pt idx="243">
                    <c:v>30/10/2041</c:v>
                  </c:pt>
                  <c:pt idx="244">
                    <c:v>15/06/2020</c:v>
                  </c:pt>
                  <c:pt idx="245">
                    <c:v>24 meses y posible prórroga</c:v>
                  </c:pt>
                  <c:pt idx="246">
                    <c:v>14/10/2020</c:v>
                  </c:pt>
                  <c:pt idx="247">
                    <c:v>14/10/2020</c:v>
                  </c:pt>
                  <c:pt idx="248">
                    <c:v>14/10/2020</c:v>
                  </c:pt>
                  <c:pt idx="249">
                    <c:v>14/10/2020</c:v>
                  </c:pt>
                  <c:pt idx="250">
                    <c:v>31/08/2020 y posible prorroga</c:v>
                  </c:pt>
                  <c:pt idx="251">
                    <c:v>31/08/2023</c:v>
                  </c:pt>
                  <c:pt idx="252">
                    <c:v>31/12/2020</c:v>
                  </c:pt>
                  <c:pt idx="253">
                    <c:v>02/11/2020</c:v>
                  </c:pt>
                  <c:pt idx="254">
                    <c:v>30/11/2020</c:v>
                  </c:pt>
                  <c:pt idx="255">
                    <c:v>30/11/2020</c:v>
                  </c:pt>
                  <c:pt idx="256">
                    <c:v>13/12/2020</c:v>
                  </c:pt>
                  <c:pt idx="257">
                    <c:v>13/12/2020</c:v>
                  </c:pt>
                  <c:pt idx="258">
                    <c:v>13/12/2020</c:v>
                  </c:pt>
                  <c:pt idx="259">
                    <c:v>26/03/2021</c:v>
                  </c:pt>
                  <c:pt idx="260">
                    <c:v>01/01/2022 hasta 31/12/2022</c:v>
                  </c:pt>
                  <c:pt idx="261">
                    <c:v>31/09/2020</c:v>
                  </c:pt>
                  <c:pt idx="262">
                    <c:v>25/09/2021</c:v>
                  </c:pt>
                  <c:pt idx="263">
                    <c:v>31/12/2020</c:v>
                  </c:pt>
                  <c:pt idx="264">
                    <c:v>18/12/2022</c:v>
                  </c:pt>
                  <c:pt idx="265">
                    <c:v>31/12/2020</c:v>
                  </c:pt>
                  <c:pt idx="266">
                    <c:v>31/07/2021</c:v>
                  </c:pt>
                  <c:pt idx="267">
                    <c:v>31/12/2020</c:v>
                  </c:pt>
                  <c:pt idx="268">
                    <c:v>23/12/2020</c:v>
                  </c:pt>
                  <c:pt idx="269">
                    <c:v>31/12/2020</c:v>
                  </c:pt>
                  <c:pt idx="270">
                    <c:v>01/02/2022</c:v>
                  </c:pt>
                  <c:pt idx="271">
                    <c:v>Fin Curso Académico 2020/2021</c:v>
                  </c:pt>
                  <c:pt idx="272">
                    <c:v>04/02/2025</c:v>
                  </c:pt>
                  <c:pt idx="273">
                    <c:v>31/12/2021</c:v>
                  </c:pt>
                  <c:pt idx="274">
                    <c:v>18/02/2022</c:v>
                  </c:pt>
                  <c:pt idx="275">
                    <c:v>30/09/2022</c:v>
                  </c:pt>
                  <c:pt idx="276">
                    <c:v>16/12/2021</c:v>
                  </c:pt>
                  <c:pt idx="277">
                    <c:v>18/06/2021</c:v>
                  </c:pt>
                  <c:pt idx="278">
                    <c:v>31/12/2021</c:v>
                  </c:pt>
                  <c:pt idx="279">
                    <c:v>31/12/2021</c:v>
                  </c:pt>
                  <c:pt idx="280">
                    <c:v>31/12/2021</c:v>
                  </c:pt>
                  <c:pt idx="281">
                    <c:v>11/03/2025</c:v>
                  </c:pt>
                  <c:pt idx="282">
                    <c:v>22/06/2021</c:v>
                  </c:pt>
                  <c:pt idx="283">
                    <c:v>22/06/2021</c:v>
                  </c:pt>
                  <c:pt idx="284">
                    <c:v>21/06/2021</c:v>
                  </c:pt>
                  <c:pt idx="285">
                    <c:v>22/06/2021</c:v>
                  </c:pt>
                  <c:pt idx="286">
                    <c:v>15/06/2021</c:v>
                  </c:pt>
                  <c:pt idx="287">
                    <c:v>Fin Curso Académico 2020/2021   31/12/2021</c:v>
                  </c:pt>
                  <c:pt idx="288">
                    <c:v>10/03/2025</c:v>
                  </c:pt>
                  <c:pt idx="289">
                    <c:v>22/04/2025</c:v>
                  </c:pt>
                  <c:pt idx="290">
                    <c:v>31/12/2021</c:v>
                  </c:pt>
                </c:lvl>
                <c:lvl>
                  <c:pt idx="0">
                    <c:v>FECHA SUSCRIPCIÓN</c:v>
                  </c:pt>
                  <c:pt idx="1">
                    <c:v>30/10/2020</c:v>
                  </c:pt>
                  <c:pt idx="2">
                    <c:v>23/01/1996</c:v>
                  </c:pt>
                  <c:pt idx="3">
                    <c:v>26/07/2001</c:v>
                  </c:pt>
                  <c:pt idx="4">
                    <c:v>15/10/2002</c:v>
                  </c:pt>
                  <c:pt idx="5">
                    <c:v>25/11/2003</c:v>
                  </c:pt>
                  <c:pt idx="6">
                    <c:v>01/03/2004</c:v>
                  </c:pt>
                  <c:pt idx="7">
                    <c:v>15/10/2005</c:v>
                  </c:pt>
                  <c:pt idx="8">
                    <c:v>23/11/2005</c:v>
                  </c:pt>
                  <c:pt idx="9">
                    <c:v>15/03/2006</c:v>
                  </c:pt>
                  <c:pt idx="10">
                    <c:v>03/12/2007</c:v>
                  </c:pt>
                  <c:pt idx="11">
                    <c:v>11/03/2008</c:v>
                  </c:pt>
                  <c:pt idx="12">
                    <c:v>12/03/2010</c:v>
                  </c:pt>
                  <c:pt idx="13">
                    <c:v>25/10/2010</c:v>
                  </c:pt>
                  <c:pt idx="14">
                    <c:v>15/11/2010</c:v>
                  </c:pt>
                  <c:pt idx="15">
                    <c:v>14/12/2010</c:v>
                  </c:pt>
                  <c:pt idx="16">
                    <c:v>21/03/2011</c:v>
                  </c:pt>
                  <c:pt idx="17">
                    <c:v>19/04/2011</c:v>
                  </c:pt>
                  <c:pt idx="18">
                    <c:v>27/05/2011</c:v>
                  </c:pt>
                  <c:pt idx="19">
                    <c:v>01/09/2011</c:v>
                  </c:pt>
                  <c:pt idx="20">
                    <c:v>19/09/2011</c:v>
                  </c:pt>
                  <c:pt idx="21">
                    <c:v>30/09/2011</c:v>
                  </c:pt>
                  <c:pt idx="22">
                    <c:v>17/10/2011</c:v>
                  </c:pt>
                  <c:pt idx="23">
                    <c:v>17/01/2012</c:v>
                  </c:pt>
                  <c:pt idx="24">
                    <c:v>16/02/2012</c:v>
                  </c:pt>
                  <c:pt idx="25">
                    <c:v>22/02/2012</c:v>
                  </c:pt>
                  <c:pt idx="26">
                    <c:v>12/03/2012</c:v>
                  </c:pt>
                  <c:pt idx="27">
                    <c:v>23/05/2012</c:v>
                  </c:pt>
                  <c:pt idx="28">
                    <c:v>14/06/2012</c:v>
                  </c:pt>
                  <c:pt idx="29">
                    <c:v>20/06/2012</c:v>
                  </c:pt>
                  <c:pt idx="30">
                    <c:v>19/06/2013</c:v>
                  </c:pt>
                  <c:pt idx="31">
                    <c:v>01/09/2013</c:v>
                  </c:pt>
                  <c:pt idx="32">
                    <c:v>31/10/2013-31/12/2020</c:v>
                  </c:pt>
                  <c:pt idx="33">
                    <c:v>10/01/2014</c:v>
                  </c:pt>
                  <c:pt idx="34">
                    <c:v>27/02/2014</c:v>
                  </c:pt>
                  <c:pt idx="35">
                    <c:v>27/02/2014</c:v>
                  </c:pt>
                  <c:pt idx="36">
                    <c:v>25/03/2014</c:v>
                  </c:pt>
                  <c:pt idx="37">
                    <c:v>09/06/2014</c:v>
                  </c:pt>
                  <c:pt idx="38">
                    <c:v>01/09/2014</c:v>
                  </c:pt>
                  <c:pt idx="39">
                    <c:v>19/09/2014</c:v>
                  </c:pt>
                  <c:pt idx="40">
                    <c:v>10/11/2014</c:v>
                  </c:pt>
                  <c:pt idx="41">
                    <c:v>17/11/2014</c:v>
                  </c:pt>
                  <c:pt idx="42">
                    <c:v>26/11/2014</c:v>
                  </c:pt>
                  <c:pt idx="43">
                    <c:v>02/01/2015</c:v>
                  </c:pt>
                  <c:pt idx="44">
                    <c:v>02/02/2015</c:v>
                  </c:pt>
                  <c:pt idx="45">
                    <c:v>12/02/2015</c:v>
                  </c:pt>
                  <c:pt idx="46">
                    <c:v>13/02/2015</c:v>
                  </c:pt>
                  <c:pt idx="47">
                    <c:v>16/02/2015</c:v>
                  </c:pt>
                  <c:pt idx="48">
                    <c:v>16/03/2015</c:v>
                  </c:pt>
                  <c:pt idx="49">
                    <c:v>16/03/2015</c:v>
                  </c:pt>
                  <c:pt idx="50">
                    <c:v>18/03/2015</c:v>
                  </c:pt>
                  <c:pt idx="51">
                    <c:v>13/04/2015</c:v>
                  </c:pt>
                  <c:pt idx="52">
                    <c:v>06/05/2015</c:v>
                  </c:pt>
                  <c:pt idx="53">
                    <c:v>12/05/2015</c:v>
                  </c:pt>
                  <c:pt idx="54">
                    <c:v>15/09/2015</c:v>
                  </c:pt>
                  <c:pt idx="55">
                    <c:v>05/10/2015</c:v>
                  </c:pt>
                  <c:pt idx="56">
                    <c:v>16/12/2015</c:v>
                  </c:pt>
                  <c:pt idx="57">
                    <c:v>22/12/2015</c:v>
                  </c:pt>
                  <c:pt idx="58">
                    <c:v>01/01/2016</c:v>
                  </c:pt>
                  <c:pt idx="59">
                    <c:v>02/01/2016</c:v>
                  </c:pt>
                  <c:pt idx="60">
                    <c:v>02/01/2016</c:v>
                  </c:pt>
                  <c:pt idx="61">
                    <c:v>15/01/2016</c:v>
                  </c:pt>
                  <c:pt idx="62">
                    <c:v>05/02/2016</c:v>
                  </c:pt>
                  <c:pt idx="63">
                    <c:v>01/05/2020</c:v>
                  </c:pt>
                  <c:pt idx="64">
                    <c:v>11/03/2016</c:v>
                  </c:pt>
                  <c:pt idx="65">
                    <c:v>18/03/2016</c:v>
                  </c:pt>
                  <c:pt idx="66">
                    <c:v>01/04/2016</c:v>
                  </c:pt>
                  <c:pt idx="67">
                    <c:v>01/04/2016</c:v>
                  </c:pt>
                  <c:pt idx="68">
                    <c:v>01/04/2016</c:v>
                  </c:pt>
                  <c:pt idx="69">
                    <c:v>25/04/2016</c:v>
                  </c:pt>
                  <c:pt idx="70">
                    <c:v>25/05/2016</c:v>
                  </c:pt>
                  <c:pt idx="71">
                    <c:v>10/06/2016</c:v>
                  </c:pt>
                  <c:pt idx="72">
                    <c:v>14/06/2016</c:v>
                  </c:pt>
                  <c:pt idx="73">
                    <c:v>14/06/2016</c:v>
                  </c:pt>
                  <c:pt idx="74">
                    <c:v>15/06/2016</c:v>
                  </c:pt>
                  <c:pt idx="75">
                    <c:v>14/07/2016</c:v>
                  </c:pt>
                  <c:pt idx="76">
                    <c:v>18/07/2016</c:v>
                  </c:pt>
                  <c:pt idx="77">
                    <c:v>01/09/2016</c:v>
                  </c:pt>
                  <c:pt idx="78">
                    <c:v>05/09/2016</c:v>
                  </c:pt>
                  <c:pt idx="79">
                    <c:v>13/09/2016</c:v>
                  </c:pt>
                  <c:pt idx="80">
                    <c:v>23/09/2016</c:v>
                  </c:pt>
                  <c:pt idx="81">
                    <c:v>27/09/2016</c:v>
                  </c:pt>
                  <c:pt idx="82">
                    <c:v>30/09/2016</c:v>
                  </c:pt>
                  <c:pt idx="83">
                    <c:v>07/11/2016</c:v>
                  </c:pt>
                  <c:pt idx="84">
                    <c:v>05/12/2016</c:v>
                  </c:pt>
                  <c:pt idx="85">
                    <c:v>16/12/2016</c:v>
                  </c:pt>
                  <c:pt idx="86">
                    <c:v>16/12/2016</c:v>
                  </c:pt>
                  <c:pt idx="87">
                    <c:v>24/01/2017</c:v>
                  </c:pt>
                  <c:pt idx="88">
                    <c:v>15/02/2017</c:v>
                  </c:pt>
                  <c:pt idx="89">
                    <c:v>24/02/2017</c:v>
                  </c:pt>
                  <c:pt idx="90">
                    <c:v>31/03/2017</c:v>
                  </c:pt>
                  <c:pt idx="91">
                    <c:v>14/03/2017</c:v>
                  </c:pt>
                  <c:pt idx="92">
                    <c:v>14/03/2017</c:v>
                  </c:pt>
                  <c:pt idx="93">
                    <c:v>22/03/2017</c:v>
                  </c:pt>
                  <c:pt idx="94">
                    <c:v>19/04/2017</c:v>
                  </c:pt>
                  <c:pt idx="95">
                    <c:v>21/04/2017</c:v>
                  </c:pt>
                  <c:pt idx="96">
                    <c:v>25/04/2017</c:v>
                  </c:pt>
                  <c:pt idx="97">
                    <c:v>26/04/2017</c:v>
                  </c:pt>
                  <c:pt idx="98">
                    <c:v>18/05/2017</c:v>
                  </c:pt>
                  <c:pt idx="99">
                    <c:v>22/06/2017</c:v>
                  </c:pt>
                  <c:pt idx="100">
                    <c:v>22/06/2017</c:v>
                  </c:pt>
                  <c:pt idx="101">
                    <c:v>07/06/2017</c:v>
                  </c:pt>
                  <c:pt idx="102">
                    <c:v>04/07/2017</c:v>
                  </c:pt>
                  <c:pt idx="103">
                    <c:v>07/07/2017</c:v>
                  </c:pt>
                  <c:pt idx="104">
                    <c:v>14/07/2017</c:v>
                  </c:pt>
                  <c:pt idx="105">
                    <c:v>31/08/2017</c:v>
                  </c:pt>
                  <c:pt idx="106">
                    <c:v>24/10/2017</c:v>
                  </c:pt>
                  <c:pt idx="107">
                    <c:v>26/10/2017</c:v>
                  </c:pt>
                  <c:pt idx="108">
                    <c:v>27/10/2017</c:v>
                  </c:pt>
                  <c:pt idx="109">
                    <c:v>29/12/2017</c:v>
                  </c:pt>
                  <c:pt idx="110">
                    <c:v>07/02/2018</c:v>
                  </c:pt>
                  <c:pt idx="111">
                    <c:v>19/03/2018</c:v>
                  </c:pt>
                  <c:pt idx="112">
                    <c:v>15/03/2018</c:v>
                  </c:pt>
                  <c:pt idx="113">
                    <c:v>26/01/2018</c:v>
                  </c:pt>
                  <c:pt idx="114">
                    <c:v>15/03/2018</c:v>
                  </c:pt>
                  <c:pt idx="115">
                    <c:v>27/04/2018</c:v>
                  </c:pt>
                  <c:pt idx="116">
                    <c:v>16/05/2018</c:v>
                  </c:pt>
                  <c:pt idx="117">
                    <c:v>30/05/2018</c:v>
                  </c:pt>
                  <c:pt idx="118">
                    <c:v>06/06/2018</c:v>
                  </c:pt>
                  <c:pt idx="119">
                    <c:v>05/07/2018</c:v>
                  </c:pt>
                  <c:pt idx="120">
                    <c:v>05/07/2018</c:v>
                  </c:pt>
                  <c:pt idx="121">
                    <c:v>09/08/2018</c:v>
                  </c:pt>
                  <c:pt idx="122">
                    <c:v>16/08/2018</c:v>
                  </c:pt>
                  <c:pt idx="123">
                    <c:v>11/09/2018</c:v>
                  </c:pt>
                  <c:pt idx="124">
                    <c:v>14/09/2018</c:v>
                  </c:pt>
                  <c:pt idx="125">
                    <c:v>01/10/2018</c:v>
                  </c:pt>
                  <c:pt idx="126">
                    <c:v>15/10/2018</c:v>
                  </c:pt>
                  <c:pt idx="127">
                    <c:v>02/10/2018</c:v>
                  </c:pt>
                  <c:pt idx="128">
                    <c:v>19/11/2018</c:v>
                  </c:pt>
                  <c:pt idx="129">
                    <c:v>31/10/2018</c:v>
                  </c:pt>
                  <c:pt idx="130">
                    <c:v>19/11/2018</c:v>
                  </c:pt>
                  <c:pt idx="131">
                    <c:v>20/11/2018</c:v>
                  </c:pt>
                  <c:pt idx="132">
                    <c:v>11/12/2018</c:v>
                  </c:pt>
                  <c:pt idx="133">
                    <c:v>05/07/2018</c:v>
                  </c:pt>
                  <c:pt idx="134">
                    <c:v>27/12/2018</c:v>
                  </c:pt>
                  <c:pt idx="135">
                    <c:v>17/12/2018</c:v>
                  </c:pt>
                  <c:pt idx="136">
                    <c:v>07/03/2019</c:v>
                  </c:pt>
                  <c:pt idx="137">
                    <c:v>15/02/2019</c:v>
                  </c:pt>
                  <c:pt idx="138">
                    <c:v>07/03/2019</c:v>
                  </c:pt>
                  <c:pt idx="139">
                    <c:v>19/03/2019</c:v>
                  </c:pt>
                  <c:pt idx="140">
                    <c:v>07/03/2019</c:v>
                  </c:pt>
                  <c:pt idx="141">
                    <c:v>10/04/2019</c:v>
                  </c:pt>
                  <c:pt idx="142">
                    <c:v>03/05/2019</c:v>
                  </c:pt>
                  <c:pt idx="143">
                    <c:v>07/05/2019</c:v>
                  </c:pt>
                  <c:pt idx="144">
                    <c:v>10/05/2019</c:v>
                  </c:pt>
                  <c:pt idx="145">
                    <c:v>08/05/2019</c:v>
                  </c:pt>
                  <c:pt idx="146">
                    <c:v>12/03/2019</c:v>
                  </c:pt>
                  <c:pt idx="147">
                    <c:v>03/03/1998</c:v>
                  </c:pt>
                  <c:pt idx="148">
                    <c:v>21/121998</c:v>
                  </c:pt>
                  <c:pt idx="149">
                    <c:v>16/10/2000</c:v>
                  </c:pt>
                  <c:pt idx="150">
                    <c:v>14/12/2005</c:v>
                  </c:pt>
                  <c:pt idx="151">
                    <c:v>15/07/2010</c:v>
                  </c:pt>
                  <c:pt idx="152">
                    <c:v>22/11/2011</c:v>
                  </c:pt>
                  <c:pt idx="153">
                    <c:v>01/08/2011</c:v>
                  </c:pt>
                  <c:pt idx="154">
                    <c:v>17/11/2011</c:v>
                  </c:pt>
                  <c:pt idx="155">
                    <c:v>27/10/2010</c:v>
                  </c:pt>
                  <c:pt idx="156">
                    <c:v>31/01/2012</c:v>
                  </c:pt>
                  <c:pt idx="157">
                    <c:v>01/03/2012</c:v>
                  </c:pt>
                  <c:pt idx="158">
                    <c:v>08/06/2012</c:v>
                  </c:pt>
                  <c:pt idx="159">
                    <c:v>13/06/2012</c:v>
                  </c:pt>
                  <c:pt idx="160">
                    <c:v>16/08/2012</c:v>
                  </c:pt>
                  <c:pt idx="161">
                    <c:v>22/11/2012</c:v>
                  </c:pt>
                  <c:pt idx="162">
                    <c:v>03/12/2012</c:v>
                  </c:pt>
                  <c:pt idx="163">
                    <c:v>11/01/2013</c:v>
                  </c:pt>
                  <c:pt idx="164">
                    <c:v>21/03/2013</c:v>
                  </c:pt>
                  <c:pt idx="165">
                    <c:v>15/04/2013</c:v>
                  </c:pt>
                  <c:pt idx="166">
                    <c:v>12/06/2013</c:v>
                  </c:pt>
                  <c:pt idx="167">
                    <c:v>17/07/2013</c:v>
                  </c:pt>
                  <c:pt idx="168">
                    <c:v>23/09/2013</c:v>
                  </c:pt>
                  <c:pt idx="169">
                    <c:v>23/09/2013</c:v>
                  </c:pt>
                  <c:pt idx="170">
                    <c:v>01/11/2013</c:v>
                  </c:pt>
                  <c:pt idx="171">
                    <c:v>01/11/2013</c:v>
                  </c:pt>
                  <c:pt idx="172">
                    <c:v>01/04/2014</c:v>
                  </c:pt>
                  <c:pt idx="173">
                    <c:v>27/05/2014</c:v>
                  </c:pt>
                  <c:pt idx="174">
                    <c:v>30/04/2014</c:v>
                  </c:pt>
                  <c:pt idx="175">
                    <c:v>29/09/2014</c:v>
                  </c:pt>
                  <c:pt idx="176">
                    <c:v>03/12/2018</c:v>
                  </c:pt>
                  <c:pt idx="177">
                    <c:v>23/01/2019</c:v>
                  </c:pt>
                  <c:pt idx="178">
                    <c:v>31/01/2019</c:v>
                  </c:pt>
                  <c:pt idx="179">
                    <c:v>fecha en que lo firme la parte que lo haga en ultimo lugar</c:v>
                  </c:pt>
                  <c:pt idx="180">
                    <c:v>06/05/2019</c:v>
                  </c:pt>
                  <c:pt idx="181">
                    <c:v>06/05/2019</c:v>
                  </c:pt>
                  <c:pt idx="182">
                    <c:v>06/05/2019</c:v>
                  </c:pt>
                  <c:pt idx="183">
                    <c:v>06/05/2019</c:v>
                  </c:pt>
                  <c:pt idx="184">
                    <c:v>06/05/2019</c:v>
                  </c:pt>
                  <c:pt idx="185">
                    <c:v>06/05/2019</c:v>
                  </c:pt>
                  <c:pt idx="186">
                    <c:v>22/05/2019</c:v>
                  </c:pt>
                  <c:pt idx="187">
                    <c:v>22/05/2019</c:v>
                  </c:pt>
                  <c:pt idx="188">
                    <c:v>21/05/2019</c:v>
                  </c:pt>
                  <c:pt idx="189">
                    <c:v>24/05/2019</c:v>
                  </c:pt>
                  <c:pt idx="190">
                    <c:v>24/05/2019</c:v>
                  </c:pt>
                  <c:pt idx="191">
                    <c:v>24/05/2019</c:v>
                  </c:pt>
                  <c:pt idx="192">
                    <c:v>10/06/2019</c:v>
                  </c:pt>
                  <c:pt idx="193">
                    <c:v>18/06/2019</c:v>
                  </c:pt>
                  <c:pt idx="194">
                    <c:v>07/06/2019</c:v>
                  </c:pt>
                  <c:pt idx="195">
                    <c:v>09/07/2019</c:v>
                  </c:pt>
                  <c:pt idx="196">
                    <c:v>11/07/2019</c:v>
                  </c:pt>
                  <c:pt idx="197">
                    <c:v>18/07/2019</c:v>
                  </c:pt>
                  <c:pt idx="198">
                    <c:v>22/07/2019</c:v>
                  </c:pt>
                  <c:pt idx="199">
                    <c:v>03/07/2019</c:v>
                  </c:pt>
                  <c:pt idx="200">
                    <c:v>03/07/2019</c:v>
                  </c:pt>
                  <c:pt idx="201">
                    <c:v>18/06/2019</c:v>
                  </c:pt>
                  <c:pt idx="202">
                    <c:v>17/07/2019</c:v>
                  </c:pt>
                  <c:pt idx="203">
                    <c:v>30/05/2019</c:v>
                  </c:pt>
                  <c:pt idx="204">
                    <c:v>07/06/2019</c:v>
                  </c:pt>
                  <c:pt idx="205">
                    <c:v>11/10/2019</c:v>
                  </c:pt>
                  <c:pt idx="206">
                    <c:v>25/09/2019</c:v>
                  </c:pt>
                  <c:pt idx="207">
                    <c:v>25/09/2019</c:v>
                  </c:pt>
                  <c:pt idx="208">
                    <c:v>24/09/2019 y 13/01/2020</c:v>
                  </c:pt>
                  <c:pt idx="209">
                    <c:v>ANULADO</c:v>
                  </c:pt>
                  <c:pt idx="210">
                    <c:v>17/09/2020</c:v>
                  </c:pt>
                  <c:pt idx="211">
                    <c:v>26/09/2019</c:v>
                  </c:pt>
                  <c:pt idx="212">
                    <c:v>14/10/2019</c:v>
                  </c:pt>
                  <c:pt idx="213">
                    <c:v>14/10/2019</c:v>
                  </c:pt>
                  <c:pt idx="214">
                    <c:v>18/02/2020</c:v>
                  </c:pt>
                  <c:pt idx="215">
                    <c:v>06/05/2019</c:v>
                  </c:pt>
                  <c:pt idx="216">
                    <c:v>28/10/2019</c:v>
                  </c:pt>
                  <c:pt idx="217">
                    <c:v>12/09/2019</c:v>
                  </c:pt>
                  <c:pt idx="218">
                    <c:v>23/11/2019</c:v>
                  </c:pt>
                  <c:pt idx="219">
                    <c:v>25/11/2019</c:v>
                  </c:pt>
                  <c:pt idx="220">
                    <c:v>18/02/2020</c:v>
                  </c:pt>
                  <c:pt idx="221">
                    <c:v>28/11/2019</c:v>
                  </c:pt>
                  <c:pt idx="222">
                    <c:v>25/10/2019</c:v>
                  </c:pt>
                  <c:pt idx="223">
                    <c:v>07/02/2020</c:v>
                  </c:pt>
                  <c:pt idx="224">
                    <c:v>20/12/2019</c:v>
                  </c:pt>
                  <c:pt idx="225">
                    <c:v>03/01/2020</c:v>
                  </c:pt>
                  <c:pt idx="226">
                    <c:v>03/01/2020</c:v>
                  </c:pt>
                  <c:pt idx="227">
                    <c:v>09/03/2020</c:v>
                  </c:pt>
                  <c:pt idx="228">
                    <c:v>27/01/2020</c:v>
                  </c:pt>
                  <c:pt idx="229">
                    <c:v>09/01/2020</c:v>
                  </c:pt>
                  <c:pt idx="230">
                    <c:v>08/01/2020</c:v>
                  </c:pt>
                  <c:pt idx="231">
                    <c:v>01/02/2020</c:v>
                  </c:pt>
                  <c:pt idx="232">
                    <c:v>12/02/2020</c:v>
                  </c:pt>
                  <c:pt idx="233">
                    <c:v>20/02/2020</c:v>
                  </c:pt>
                  <c:pt idx="234">
                    <c:v>27/02/2020</c:v>
                  </c:pt>
                  <c:pt idx="235">
                    <c:v>14/05/2020</c:v>
                  </c:pt>
                  <c:pt idx="236">
                    <c:v>16/03/2020</c:v>
                  </c:pt>
                  <c:pt idx="237">
                    <c:v>02/03/2020</c:v>
                  </c:pt>
                  <c:pt idx="238">
                    <c:v>09/07/2019</c:v>
                  </c:pt>
                  <c:pt idx="239">
                    <c:v>13/03/2020</c:v>
                  </c:pt>
                  <c:pt idx="240">
                    <c:v>17/03/2020</c:v>
                  </c:pt>
                  <c:pt idx="241">
                    <c:v>17/03/2020</c:v>
                  </c:pt>
                  <c:pt idx="242">
                    <c:v>21/02/2020</c:v>
                  </c:pt>
                  <c:pt idx="243">
                    <c:v>14/05/2020</c:v>
                  </c:pt>
                  <c:pt idx="244">
                    <c:v>12/03/2020</c:v>
                  </c:pt>
                  <c:pt idx="245">
                    <c:v>09/09/2020</c:v>
                  </c:pt>
                  <c:pt idx="246">
                    <c:v>08/07/2020</c:v>
                  </c:pt>
                  <c:pt idx="247">
                    <c:v>08/07/2020</c:v>
                  </c:pt>
                  <c:pt idx="248">
                    <c:v>08/07/2020</c:v>
                  </c:pt>
                  <c:pt idx="249">
                    <c:v>08/07/2020</c:v>
                  </c:pt>
                  <c:pt idx="250">
                    <c:v>17/07/2020</c:v>
                  </c:pt>
                  <c:pt idx="251">
                    <c:v>01/09/2020</c:v>
                  </c:pt>
                  <c:pt idx="252">
                    <c:v>31/07/2020</c:v>
                  </c:pt>
                  <c:pt idx="253">
                    <c:v>22/07/2020</c:v>
                  </c:pt>
                  <c:pt idx="254">
                    <c:v>24/08/2020</c:v>
                  </c:pt>
                  <c:pt idx="255">
                    <c:v>17/08/2020</c:v>
                  </c:pt>
                  <c:pt idx="256">
                    <c:v>01/09/2020</c:v>
                  </c:pt>
                  <c:pt idx="257">
                    <c:v>28/08/2020</c:v>
                  </c:pt>
                  <c:pt idx="258">
                    <c:v>28/08/2020</c:v>
                  </c:pt>
                  <c:pt idx="259">
                    <c:v>08/10/2020</c:v>
                  </c:pt>
                  <c:pt idx="260">
                    <c:v>18/11/2021</c:v>
                  </c:pt>
                  <c:pt idx="261">
                    <c:v>01/09/2020</c:v>
                  </c:pt>
                  <c:pt idx="262">
                    <c:v>23/09/2021</c:v>
                  </c:pt>
                  <c:pt idx="263">
                    <c:v>12/11/2020</c:v>
                  </c:pt>
                  <c:pt idx="264">
                    <c:v>18/12/2020</c:v>
                  </c:pt>
                  <c:pt idx="265">
                    <c:v>12/11/2020</c:v>
                  </c:pt>
                  <c:pt idx="266">
                    <c:v>26/11/2020</c:v>
                  </c:pt>
                  <c:pt idx="267">
                    <c:v>26/11/2020</c:v>
                  </c:pt>
                  <c:pt idx="268">
                    <c:v>26/11/2020</c:v>
                  </c:pt>
                  <c:pt idx="269">
                    <c:v>06/02/2020</c:v>
                  </c:pt>
                  <c:pt idx="270">
                    <c:v>01/02/2020</c:v>
                  </c:pt>
                  <c:pt idx="271">
                    <c:v>09/02/2021</c:v>
                  </c:pt>
                  <c:pt idx="272">
                    <c:v>04/02/2021</c:v>
                  </c:pt>
                  <c:pt idx="273">
                    <c:v>18/02/2021</c:v>
                  </c:pt>
                  <c:pt idx="274">
                    <c:v>18/02/2021</c:v>
                  </c:pt>
                  <c:pt idx="275">
                    <c:v>18/02/2021</c:v>
                  </c:pt>
                  <c:pt idx="276">
                    <c:v>29/03/2021</c:v>
                  </c:pt>
                  <c:pt idx="277">
                    <c:v>08/03/2021</c:v>
                  </c:pt>
                  <c:pt idx="278">
                    <c:v>06/03/2021</c:v>
                  </c:pt>
                  <c:pt idx="279">
                    <c:v>11/03/2021</c:v>
                  </c:pt>
                  <c:pt idx="280">
                    <c:v>11/03/2021</c:v>
                  </c:pt>
                  <c:pt idx="281">
                    <c:v>08/03/2021</c:v>
                  </c:pt>
                  <c:pt idx="282">
                    <c:v>11/03/2021</c:v>
                  </c:pt>
                  <c:pt idx="283">
                    <c:v>11/03/2021</c:v>
                  </c:pt>
                  <c:pt idx="284">
                    <c:v>15/04/2021</c:v>
                  </c:pt>
                  <c:pt idx="285">
                    <c:v>18/03/2021</c:v>
                  </c:pt>
                  <c:pt idx="286">
                    <c:v>18/03/2021</c:v>
                  </c:pt>
                  <c:pt idx="287">
                    <c:v>18/03/2021</c:v>
                  </c:pt>
                  <c:pt idx="288">
                    <c:v>08/03/2021</c:v>
                  </c:pt>
                  <c:pt idx="289">
                    <c:v>22/04/2021</c:v>
                  </c:pt>
                  <c:pt idx="290">
                    <c:v>22/04/2021</c:v>
                  </c:pt>
                </c:lvl>
                <c:lvl>
                  <c:pt idx="0">
                    <c:v>INTERVINIENTES</c:v>
                  </c:pt>
                  <c:pt idx="1">
                    <c:v>Educación y Ciencia de la Junta de Andalucía</c:v>
                  </c:pt>
                  <c:pt idx="2">
                    <c:v>Universidad de Jaén</c:v>
                  </c:pt>
                  <c:pt idx="3">
                    <c:v>Consejería de Asuntos Sociales en Jaén</c:v>
                  </c:pt>
                  <c:pt idx="4">
                    <c:v>Consejería de Igualdad y Políticas Sociales</c:v>
                  </c:pt>
                  <c:pt idx="5">
                    <c:v>Notarios de Martos</c:v>
                  </c:pt>
                  <c:pt idx="6">
                    <c:v>Delegación Provincial de Asuntos Sociales en Jaén</c:v>
                  </c:pt>
                  <c:pt idx="7">
                    <c:v>Consejería de Igualdad y Políticas Sociales</c:v>
                  </c:pt>
                  <c:pt idx="8">
                    <c:v>Universidad de Jaén</c:v>
                  </c:pt>
                  <c:pt idx="9">
                    <c:v>Jefe Provincial de Tráfico</c:v>
                  </c:pt>
                  <c:pt idx="10">
                    <c:v>Consejería de Igualdad y Políticas Sociales</c:v>
                  </c:pt>
                  <c:pt idx="11">
                    <c:v>Consejeria de Medio Ambiente de la Junta de Andalucia</c:v>
                  </c:pt>
                  <c:pt idx="12">
                    <c:v>AC Traductores</c:v>
                  </c:pt>
                  <c:pt idx="13">
                    <c:v>Diputación Provincial de Jaén</c:v>
                  </c:pt>
                  <c:pt idx="14">
                    <c:v>AC Traductores</c:v>
                  </c:pt>
                  <c:pt idx="15">
                    <c:v>Consejería de Gobernación y Justicia de Andalucía</c:v>
                  </c:pt>
                  <c:pt idx="16">
                    <c:v>IES SAN FELIPE NERI</c:v>
                  </c:pt>
                  <c:pt idx="17">
                    <c:v>Universidad de Córdoba</c:v>
                  </c:pt>
                  <c:pt idx="18">
                    <c:v>AC Traductores</c:v>
                  </c:pt>
                  <c:pt idx="19">
                    <c:v>Consejería de Educación de la Junta de Andalucía</c:v>
                  </c:pt>
                  <c:pt idx="20">
                    <c:v>AC Traductores</c:v>
                  </c:pt>
                  <c:pt idx="21">
                    <c:v>IES SAN FELIPE NERI</c:v>
                  </c:pt>
                  <c:pt idx="22">
                    <c:v>AC Traductores</c:v>
                  </c:pt>
                  <c:pt idx="23">
                    <c:v>Universidad Nacional de Educación a Distancia</c:v>
                  </c:pt>
                  <c:pt idx="24">
                    <c:v>Universidad de Granada</c:v>
                  </c:pt>
                  <c:pt idx="25">
                    <c:v>Universidad de Jaén</c:v>
                  </c:pt>
                  <c:pt idx="26">
                    <c:v>I.E.S. Acebuche</c:v>
                  </c:pt>
                  <c:pt idx="27">
                    <c:v>AC Traductores</c:v>
                  </c:pt>
                  <c:pt idx="28">
                    <c:v>Universidad Complutense de Madrid</c:v>
                  </c:pt>
                  <c:pt idx="29">
                    <c:v>Asociación Española de Banca, Confederación Española de Cajas de Ahorros, Unión Nacional de cooperativas de Crédito y RED.ES</c:v>
                  </c:pt>
                  <c:pt idx="30">
                    <c:v>Universidad de Sevilla</c:v>
                  </c:pt>
                  <c:pt idx="31">
                    <c:v>Consejería de Educación de la Junta de Andalucía</c:v>
                  </c:pt>
                  <c:pt idx="32">
                    <c:v>Consejería de Igualdad y Políticas Sociales</c:v>
                  </c:pt>
                  <c:pt idx="33">
                    <c:v>AC Traductores</c:v>
                  </c:pt>
                  <c:pt idx="34">
                    <c:v>Agencia de Servicios Sociales y Dependencia de Andalucía</c:v>
                  </c:pt>
                  <c:pt idx="35">
                    <c:v>AC Traductores</c:v>
                  </c:pt>
                  <c:pt idx="36">
                    <c:v>AC Traductores</c:v>
                  </c:pt>
                  <c:pt idx="37">
                    <c:v>AC Traductores</c:v>
                  </c:pt>
                  <c:pt idx="38">
                    <c:v>Conservatorio Superior de Música "Andrés Vandelvira" Jaén</c:v>
                  </c:pt>
                  <c:pt idx="39">
                    <c:v>AC Traductores</c:v>
                  </c:pt>
                  <c:pt idx="40">
                    <c:v>AC Traductores</c:v>
                  </c:pt>
                  <c:pt idx="41">
                    <c:v>AC Traductores</c:v>
                  </c:pt>
                  <c:pt idx="42">
                    <c:v>AC Traductores</c:v>
                  </c:pt>
                  <c:pt idx="43">
                    <c:v>Agencia Andaluza de Instituciones Culturales</c:v>
                  </c:pt>
                  <c:pt idx="44">
                    <c:v>Asociación Artístico Musical "Maestro Soler"</c:v>
                  </c:pt>
                  <c:pt idx="45">
                    <c:v>Delegación Provincial de la Consejería de Salud en Jaén</c:v>
                  </c:pt>
                  <c:pt idx="46">
                    <c:v>Delegación del Gobierno de la Junta de Andalucía en Jaén</c:v>
                  </c:pt>
                  <c:pt idx="47">
                    <c:v>Fundación Caja Rural de Jaén</c:v>
                  </c:pt>
                  <c:pt idx="48">
                    <c:v>Agencia Andaluza de Instituciones Culturales</c:v>
                  </c:pt>
                  <c:pt idx="49">
                    <c:v>IES SAN FELIPE NERI</c:v>
                  </c:pt>
                  <c:pt idx="50">
                    <c:v>IES Acebuche</c:v>
                  </c:pt>
                  <c:pt idx="51">
                    <c:v>Entidad Pública Empresarial Red.es</c:v>
                  </c:pt>
                  <c:pt idx="52">
                    <c:v>Universidad de Málaga</c:v>
                  </c:pt>
                  <c:pt idx="53">
                    <c:v>AC Traductores</c:v>
                  </c:pt>
                  <c:pt idx="54">
                    <c:v>IES SAN FELIPE NERI</c:v>
                  </c:pt>
                  <c:pt idx="55">
                    <c:v>EUROPROYECTOS ERASMUS+ S.L.</c:v>
                  </c:pt>
                  <c:pt idx="56">
                    <c:v>Universidad de Huelva</c:v>
                  </c:pt>
                  <c:pt idx="57">
                    <c:v> Delegación Territorial de Educación de Jaén</c:v>
                  </c:pt>
                  <c:pt idx="58">
                    <c:v>Consejería de Salud </c:v>
                  </c:pt>
                  <c:pt idx="59">
                    <c:v>Geminella Sport Animación</c:v>
                  </c:pt>
                  <c:pt idx="60">
                    <c:v>Geminella Sport Animación</c:v>
                  </c:pt>
                  <c:pt idx="61">
                    <c:v>Ministerio del Interior (Secretaría de Estado de Seguridad)</c:v>
                  </c:pt>
                  <c:pt idx="62">
                    <c:v>CM EUROPA S.L </c:v>
                  </c:pt>
                  <c:pt idx="63">
                    <c:v>Consejería de Igualdad y Políticas Sociales</c:v>
                  </c:pt>
                  <c:pt idx="64">
                    <c:v>I.E.S. Fuentezuelas</c:v>
                  </c:pt>
                  <c:pt idx="65">
                    <c:v>Asociación OLEARUM, Cultura y Patrimonio del aceite </c:v>
                  </c:pt>
                  <c:pt idx="66">
                    <c:v>Iberdrola</c:v>
                  </c:pt>
                  <c:pt idx="67">
                    <c:v>Endesa</c:v>
                  </c:pt>
                  <c:pt idx="68">
                    <c:v>Agencia Andaluza de Instituciones Culturales</c:v>
                  </c:pt>
                  <c:pt idx="69">
                    <c:v>Fundación Santa María La Real y Junta de Andalucía y Fundación Telefónica</c:v>
                  </c:pt>
                  <c:pt idx="70">
                    <c:v>Emilio López Cabello</c:v>
                  </c:pt>
                  <c:pt idx="71">
                    <c:v>Fundación Cajasur</c:v>
                  </c:pt>
                  <c:pt idx="72">
                    <c:v>Club de Tenis Martos</c:v>
                  </c:pt>
                  <c:pt idx="73">
                    <c:v>Club de Tenis Martos</c:v>
                  </c:pt>
                  <c:pt idx="74">
                    <c:v>East West</c:v>
                  </c:pt>
                  <c:pt idx="75">
                    <c:v>Fundación Caja Rural de Jaén</c:v>
                  </c:pt>
                  <c:pt idx="76">
                    <c:v>Asociación Vértigo Cultural</c:v>
                  </c:pt>
                  <c:pt idx="77">
                    <c:v>La Sepulvedana, S.A.</c:v>
                  </c:pt>
                  <c:pt idx="78">
                    <c:v>Cruz Roja Española</c:v>
                  </c:pt>
                  <c:pt idx="79">
                    <c:v>Diputación Provincial de Jaén</c:v>
                  </c:pt>
                  <c:pt idx="80">
                    <c:v>ASEM</c:v>
                  </c:pt>
                  <c:pt idx="81">
                    <c:v>Cruz Roja Española</c:v>
                  </c:pt>
                  <c:pt idx="82">
                    <c:v>ASEM</c:v>
                  </c:pt>
                  <c:pt idx="83">
                    <c:v>Agencia Andaluza de Instituciones Culturales</c:v>
                  </c:pt>
                  <c:pt idx="84">
                    <c:v>Consejería de Hacienda y Administración Pública</c:v>
                  </c:pt>
                  <c:pt idx="85">
                    <c:v>Ministerio de Hacienda y Función Pública</c:v>
                  </c:pt>
                  <c:pt idx="86">
                    <c:v>Diputación Provincial de Jaén</c:v>
                  </c:pt>
                  <c:pt idx="87">
                    <c:v>Agencia Andaluza de Instituciones Culturales</c:v>
                  </c:pt>
                  <c:pt idx="88">
                    <c:v>CM EUROPA S.L </c:v>
                  </c:pt>
                  <c:pt idx="89">
                    <c:v>Instituto Nacional de las Artes Escénicas y la Música</c:v>
                  </c:pt>
                  <c:pt idx="90">
                    <c:v>Caja Rural de Jaén</c:v>
                  </c:pt>
                  <c:pt idx="91">
                    <c:v>IES Álvarez Cubero</c:v>
                  </c:pt>
                  <c:pt idx="92">
                    <c:v>IES FUENTEZUELAS</c:v>
                  </c:pt>
                  <c:pt idx="93">
                    <c:v>IES SAN FELIPE NERI</c:v>
                  </c:pt>
                  <c:pt idx="94">
                    <c:v>Universidad de Jaén</c:v>
                  </c:pt>
                  <c:pt idx="95">
                    <c:v>Diputación Provincial de Jaén</c:v>
                  </c:pt>
                  <c:pt idx="96">
                    <c:v>Agencia Pública Andaluza de Educación</c:v>
                  </c:pt>
                  <c:pt idx="97">
                    <c:v>Consejería de Igualdad y Políticas Sociales</c:v>
                  </c:pt>
                  <c:pt idx="98">
                    <c:v>Club de Tenis Martos</c:v>
                  </c:pt>
                  <c:pt idx="99">
                    <c:v>Junta de Gobierno Local</c:v>
                  </c:pt>
                  <c:pt idx="100">
                    <c:v>CEMCI</c:v>
                  </c:pt>
                  <c:pt idx="101">
                    <c:v>Asociación Vértigo Cultural</c:v>
                  </c:pt>
                  <c:pt idx="102">
                    <c:v>Cruz Roja Española</c:v>
                  </c:pt>
                  <c:pt idx="103">
                    <c:v>Caja Rural de Jaén</c:v>
                  </c:pt>
                  <c:pt idx="104">
                    <c:v>Agencia Andaluza de Instituciones Culturales</c:v>
                  </c:pt>
                  <c:pt idx="105">
                    <c:v>Agencia de Servicios Sociales y Dependencia de Andalucía</c:v>
                  </c:pt>
                  <c:pt idx="106">
                    <c:v>ASEM</c:v>
                  </c:pt>
                  <c:pt idx="107">
                    <c:v>Diputación Provincial de Jaén</c:v>
                  </c:pt>
                  <c:pt idx="108">
                    <c:v>Diputación Provincial de Jaén</c:v>
                  </c:pt>
                  <c:pt idx="109">
                    <c:v>Diputación Provincial de Jaén</c:v>
                  </c:pt>
                  <c:pt idx="110">
                    <c:v>Guardia Civil de Martos</c:v>
                  </c:pt>
                  <c:pt idx="111">
                    <c:v>Delegación Territorial de Economía, Innovación, Ciencia y Empleo y Entidad Formación para el Desarrollo e Insercción S.L. (DEFOIM)</c:v>
                  </c:pt>
                  <c:pt idx="112">
                    <c:v>Instituto Educación Secundaria Miguel Sánchez López.</c:v>
                  </c:pt>
                  <c:pt idx="113">
                    <c:v>Agencia Andaluza de Instituciones Culturales</c:v>
                  </c:pt>
                  <c:pt idx="114">
                    <c:v>I.ES Acebuche</c:v>
                  </c:pt>
                  <c:pt idx="115">
                    <c:v>Manuel Santiago Miranda, Manuela Cobo Miranda, Oscar Santiago Cobo </c:v>
                  </c:pt>
                  <c:pt idx="116">
                    <c:v>Alejandro Rodriguez Hornos</c:v>
                  </c:pt>
                  <c:pt idx="117">
                    <c:v>Asociación Vértigo Cultural</c:v>
                  </c:pt>
                  <c:pt idx="118">
                    <c:v>Consejeria de Educacion Junta de Andalucia</c:v>
                  </c:pt>
                  <c:pt idx="119">
                    <c:v>Universidad de Granada</c:v>
                  </c:pt>
                  <c:pt idx="120">
                    <c:v>Universidad de Sevilla</c:v>
                  </c:pt>
                  <c:pt idx="121">
                    <c:v>Fundación Caja Rural de Jaén</c:v>
                  </c:pt>
                  <c:pt idx="122">
                    <c:v>Multiservicios CHR, ACODIS INICIATIVAS S.L., Hotel Ciudad de Martos, Hotel Fernando IV, Multiservicios MRP</c:v>
                  </c:pt>
                  <c:pt idx="123">
                    <c:v>Tuccipark S.L/ Vicadahi Animacion S.L/ Ayuntamiento Torredonjimeno/  Colegio Divina Pastora</c:v>
                  </c:pt>
                  <c:pt idx="124">
                    <c:v>IES SAN FELIPE NERI</c:v>
                  </c:pt>
                  <c:pt idx="125">
                    <c:v>Asociacion Empresarial Marteña</c:v>
                  </c:pt>
                  <c:pt idx="126">
                    <c:v>FAECTA/Ayuntamiento de Martos</c:v>
                  </c:pt>
                  <c:pt idx="127">
                    <c:v>Diputación Provincial de Jaén/Ayuntamiento de Martos</c:v>
                  </c:pt>
                  <c:pt idx="128">
                    <c:v>Cofradia Maria Santisima de la Victoria</c:v>
                  </c:pt>
                  <c:pt idx="129">
                    <c:v>Ismael Perea Fernandez</c:v>
                  </c:pt>
                  <c:pt idx="130">
                    <c:v>Consejeria Fomento y Vivienda de la Junta de Andalucia</c:v>
                  </c:pt>
                  <c:pt idx="131">
                    <c:v>Diputación Provincial de Jaén</c:v>
                  </c:pt>
                  <c:pt idx="132">
                    <c:v>Union de Profesionales y Trabajadores Autonomos de Andalucia </c:v>
                  </c:pt>
                  <c:pt idx="133">
                    <c:v>Agencia Andaluza de Instituciones Culturales</c:v>
                  </c:pt>
                  <c:pt idx="134">
                    <c:v>Diputación Provincial de Jaén</c:v>
                  </c:pt>
                  <c:pt idx="135">
                    <c:v>Agencia Andaluza de Instituciones Culturales</c:v>
                  </c:pt>
                  <c:pt idx="136">
                    <c:v>CAMBUS S.L.</c:v>
                  </c:pt>
                  <c:pt idx="137">
                    <c:v>I.E.S Miguel Sanchez Lopez</c:v>
                  </c:pt>
                  <c:pt idx="138">
                    <c:v>Comité Olimpico Español</c:v>
                  </c:pt>
                  <c:pt idx="139">
                    <c:v>IES Acebuche</c:v>
                  </c:pt>
                  <c:pt idx="140">
                    <c:v>Fundacion Unicaja Jaén</c:v>
                  </c:pt>
                  <c:pt idx="141">
                    <c:v>Consejeria de Igualdad, Politicas Sociales y Conciliación </c:v>
                  </c:pt>
                  <c:pt idx="142">
                    <c:v>Asociación Empresarial Marteña</c:v>
                  </c:pt>
                  <c:pt idx="143">
                    <c:v>Asociacion Vertigo Cultural</c:v>
                  </c:pt>
                  <c:pt idx="144">
                    <c:v>Parroquia Santa Marta </c:v>
                  </c:pt>
                  <c:pt idx="145">
                    <c:v>Club de Tenis Martos</c:v>
                  </c:pt>
                  <c:pt idx="146">
                    <c:v>Secretaria de Estado de Hacienda</c:v>
                  </c:pt>
                  <c:pt idx="147">
                    <c:v>RENFE</c:v>
                  </c:pt>
                  <c:pt idx="148">
                    <c:v>Secretaria de Estado de Hacienda</c:v>
                  </c:pt>
                  <c:pt idx="149">
                    <c:v>RENFE</c:v>
                  </c:pt>
                  <c:pt idx="150">
                    <c:v>Consejeria de Turismo, Comercio y Deporte Junta Andalucia</c:v>
                  </c:pt>
                  <c:pt idx="151">
                    <c:v>FOREM-A</c:v>
                  </c:pt>
                  <c:pt idx="152">
                    <c:v>Ministerio de Fomento y Consejeria Obras Publicas y Vivienda Junta Andalucia</c:v>
                  </c:pt>
                  <c:pt idx="153">
                    <c:v>Parroquia San Amador y Santa Ana</c:v>
                  </c:pt>
                  <c:pt idx="154">
                    <c:v>Asociacion Leonardo Da Vinci</c:v>
                  </c:pt>
                  <c:pt idx="155">
                    <c:v>Camara de Comercio Jaén y Consejo Superior de Camaras de Comercio España</c:v>
                  </c:pt>
                  <c:pt idx="156">
                    <c:v>Asociacion Musical Maestro Soler</c:v>
                  </c:pt>
                  <c:pt idx="157">
                    <c:v>Agencia Andaluza Instituciones Culturales</c:v>
                  </c:pt>
                  <c:pt idx="158">
                    <c:v>Derportes Luque y Meson Reales -Colomo Lopez S.L</c:v>
                  </c:pt>
                  <c:pt idx="159">
                    <c:v>PULIMONLD S.L</c:v>
                  </c:pt>
                  <c:pt idx="160">
                    <c:v>DIADRASIS</c:v>
                  </c:pt>
                  <c:pt idx="161">
                    <c:v>Consejeria Igualdad y Bienstar Social</c:v>
                  </c:pt>
                  <c:pt idx="162">
                    <c:v>Consejeria Educacion  Junta Andalucia</c:v>
                  </c:pt>
                  <c:pt idx="163">
                    <c:v>Camara Oficial de Comercio/ Consejo Superior de Camaras Oficiales  de Comercio, Industria y navegacion</c:v>
                  </c:pt>
                  <c:pt idx="164">
                    <c:v>Consejeria Fomento y Vivienda de la Junta de Andalucia</c:v>
                  </c:pt>
                  <c:pt idx="165">
                    <c:v>ECOLUM</c:v>
                  </c:pt>
                  <c:pt idx="166">
                    <c:v>Consejeria Fomento y Vivienda de la Junta de Andalucia</c:v>
                  </c:pt>
                  <c:pt idx="167">
                    <c:v>Area de Cultura y Deportes</c:v>
                  </c:pt>
                  <c:pt idx="168">
                    <c:v>Irene Garcia Diaz</c:v>
                  </c:pt>
                  <c:pt idx="169">
                    <c:v>Gema Maria Rivilla Rivilla</c:v>
                  </c:pt>
                  <c:pt idx="170">
                    <c:v>ASEM</c:v>
                  </c:pt>
                  <c:pt idx="171">
                    <c:v>Consejeria Educacion  Junta Andalucia</c:v>
                  </c:pt>
                  <c:pt idx="172">
                    <c:v>Delegacion Provincial de laConsejeria Salud Jaen</c:v>
                  </c:pt>
                  <c:pt idx="173">
                    <c:v>Ministerio de Sanidad , Servicios Sociales e Igualdad </c:v>
                  </c:pt>
                  <c:pt idx="174">
                    <c:v>Asociacion Musical  Maestro Soler</c:v>
                  </c:pt>
                  <c:pt idx="175">
                    <c:v>Consejeria de Fomento y Vivienda </c:v>
                  </c:pt>
                  <c:pt idx="176">
                    <c:v>Diputación Provincial de Jaén</c:v>
                  </c:pt>
                  <c:pt idx="177">
                    <c:v>Diputación Provincial de Jaén</c:v>
                  </c:pt>
                  <c:pt idx="178">
                    <c:v>Conferencia Hidrográfica del Guadalquivir y Diputación Provincial de Jaén</c:v>
                  </c:pt>
                  <c:pt idx="179">
                    <c:v>Agencia Ejecutiva de Innovación y Redes (INEA)</c:v>
                  </c:pt>
                  <c:pt idx="180">
                    <c:v>Servicio Andaluz de Empleo y Ana Belen Cabrera Sanchez </c:v>
                  </c:pt>
                  <c:pt idx="181">
                    <c:v>Servicio Andaluz de Empleo y Paco Print System SL</c:v>
                  </c:pt>
                  <c:pt idx="182">
                    <c:v>Servicio Andaluz de Empleo y Procesos Industriales del Sur SL</c:v>
                  </c:pt>
                  <c:pt idx="183">
                    <c:v>Servicio Andaluz de Empleo y Fortier Investment SLU</c:v>
                  </c:pt>
                  <c:pt idx="184">
                    <c:v>Servicio Andaluz de Empleo y Clínicas Cleardent SL</c:v>
                  </c:pt>
                  <c:pt idx="185">
                    <c:v>Servicio Andaluz de Empleo y Iliturgitana de Hipermercados SL</c:v>
                  </c:pt>
                  <c:pt idx="186">
                    <c:v>Servicio Andaluz de Empleo y Comasa Grupo Inmobiliario SL</c:v>
                  </c:pt>
                  <c:pt idx="187">
                    <c:v>Servicio Andaluz de Empleo y Toldos Martos SLU</c:v>
                  </c:pt>
                  <c:pt idx="188">
                    <c:v>Servicio Andaluz de Empleo y Castillo y Ortega Asesores y Abogados SLP</c:v>
                  </c:pt>
                  <c:pt idx="189">
                    <c:v>Servicio Andaluz de Empleo y Macarena Torres Arenas</c:v>
                  </c:pt>
                  <c:pt idx="190">
                    <c:v>Servicio Andaluz de Empleo y Macrosad SCA</c:v>
                  </c:pt>
                  <c:pt idx="191">
                    <c:v>Servicio Andaluz de Empleo y Ofitemar SL</c:v>
                  </c:pt>
                  <c:pt idx="192">
                    <c:v>Servicio Andaluz de Empleo y Francisco Javier Pérez Jaenes</c:v>
                  </c:pt>
                  <c:pt idx="193">
                    <c:v>Servicio Andaluz de Empleo y Sesé Integra SLU</c:v>
                  </c:pt>
                  <c:pt idx="194">
                    <c:v>Servicio Andaluz de Empleo y Juan Torres Luque</c:v>
                  </c:pt>
                  <c:pt idx="195">
                    <c:v>Servicio Andaluz de Empleo y Sandra Gallardo López</c:v>
                  </c:pt>
                  <c:pt idx="196">
                    <c:v>Agencia Andaluza de Instituciones Culturales</c:v>
                  </c:pt>
                  <c:pt idx="197">
                    <c:v>Servicio Andaluz de Empleo y Tromans Live SL</c:v>
                  </c:pt>
                  <c:pt idx="198">
                    <c:v>Servicio Andaluz de Empleo y Marta Rivilla Ruiz</c:v>
                  </c:pt>
                  <c:pt idx="199">
                    <c:v>Servicio Andaluz de Empleo y Trans Sesé SL</c:v>
                  </c:pt>
                  <c:pt idx="200">
                    <c:v>Servicio Andaluz de Empleo y Trans Sesé SL</c:v>
                  </c:pt>
                  <c:pt idx="201">
                    <c:v>Servicio Andaluz de Empleo y Sesé Integra SLU</c:v>
                  </c:pt>
                  <c:pt idx="202">
                    <c:v>Servicio Andaluz de Empleo y Asociación de familiares y enfermos de alzheimer y otras demencias</c:v>
                  </c:pt>
                  <c:pt idx="203">
                    <c:v>Servicio Andaluz de Empleo y José Manuel Luque Yeguas</c:v>
                  </c:pt>
                  <c:pt idx="204">
                    <c:v>Servicio Andaluz de Empleo y Juan Torres Luque</c:v>
                  </c:pt>
                  <c:pt idx="205">
                    <c:v>Gestora de Conciertos para la Contribución a los Servicios de Extinción de Incendios - A.I.E.</c:v>
                  </c:pt>
                  <c:pt idx="206">
                    <c:v>Servicio Andaluz de Empleo y Mercedes González Orta</c:v>
                  </c:pt>
                  <c:pt idx="207">
                    <c:v>Servicio Andaluz de Empleo y Eduardo López Santiago</c:v>
                  </c:pt>
                  <c:pt idx="208">
                    <c:v>Servicio Andaluz de Empleo y Rafael Palomino Jiménez</c:v>
                  </c:pt>
                  <c:pt idx="209">
                    <c:v>Servicio Andaluz de Empleo y Residencia de ancianos Ntra Sra de los Desamparados</c:v>
                  </c:pt>
                  <c:pt idx="210">
                    <c:v>Servicio Andaluz de Empleo y QMV Vera Molina Asociados, S.L.</c:v>
                  </c:pt>
                  <c:pt idx="211">
                    <c:v>Servicio Andaluz de Empleo y Valeo Iluminacion, S.A.U</c:v>
                  </c:pt>
                  <c:pt idx="212">
                    <c:v>Servicio Andaluz de Empleo y Colegio Divina Pastora</c:v>
                  </c:pt>
                  <c:pt idx="213">
                    <c:v>Servicio Andaluz de Empleo y Colegio Franciscano San Antonio de Padua</c:v>
                  </c:pt>
                  <c:pt idx="214">
                    <c:v>Servicio Andaluz de Empleo y Nieves Camacho Lara</c:v>
                  </c:pt>
                  <c:pt idx="215">
                    <c:v>Servicio Andaluz de Empleo e Iliturgitana de  Hipermercados S.L.</c:v>
                  </c:pt>
                  <c:pt idx="216">
                    <c:v>Servicio Andaluz de Empleo y Luis Piña S.A.</c:v>
                  </c:pt>
                  <c:pt idx="217">
                    <c:v>Servicio Andaluz de Empleo y Manuela Plaza Aguilar</c:v>
                  </c:pt>
                  <c:pt idx="218">
                    <c:v>Servicio Andaluz de Empleo y Tromans Logística y Calidad, S.L.</c:v>
                  </c:pt>
                  <c:pt idx="219">
                    <c:v>Servicio Andaluz de Empleo y Antonio Alonso Barranco</c:v>
                  </c:pt>
                  <c:pt idx="220">
                    <c:v>Servicio Andaluz de Empleo y Milagros Montiel López</c:v>
                  </c:pt>
                  <c:pt idx="221">
                    <c:v>Fundación Caja Rural de Jaén</c:v>
                  </c:pt>
                  <c:pt idx="222">
                    <c:v>Consejeria de Igualdad, Políticas Sociales y Conciliación</c:v>
                  </c:pt>
                  <c:pt idx="223">
                    <c:v>Cofradia de Nuestro Padre Jesus en su Entrada en Jerusalen</c:v>
                  </c:pt>
                  <c:pt idx="224">
                    <c:v>Servicio Andaluz de Empleo y Manuel Martos Luque</c:v>
                  </c:pt>
                  <c:pt idx="225">
                    <c:v>Servicio Andaluz de Empleo y Autosport Martos S.L.</c:v>
                  </c:pt>
                  <c:pt idx="226">
                    <c:v>Servicio Andaluz de Empleo y Mª Inmaculada Miranda Carreras</c:v>
                  </c:pt>
                  <c:pt idx="227">
                    <c:v>Servicio Andaluz de Empleo y Raquel Rubia de la Torre</c:v>
                  </c:pt>
                  <c:pt idx="228">
                    <c:v>Servicio Andaluz de Empleo y Matthew Lambert y otra C.B.</c:v>
                  </c:pt>
                  <c:pt idx="229">
                    <c:v>Universidad Nacional de Educación a Distancia</c:v>
                  </c:pt>
                  <c:pt idx="230">
                    <c:v>Centro Docente EFA El Soto</c:v>
                  </c:pt>
                  <c:pt idx="231">
                    <c:v>Agencia de Servicios Sociales y Dependencia de Andalucía</c:v>
                  </c:pt>
                  <c:pt idx="232">
                    <c:v>Sociedad de gestion de activos procedentes de la reestruccturacion bancaria S. A (SAREB)</c:v>
                  </c:pt>
                  <c:pt idx="233">
                    <c:v>I.E.S. Arroyo de la Miel</c:v>
                  </c:pt>
                  <c:pt idx="234">
                    <c:v>Peña Flamenca de Martos</c:v>
                  </c:pt>
                  <c:pt idx="235">
                    <c:v>Diputación Provincial de Jaén</c:v>
                  </c:pt>
                  <c:pt idx="236">
                    <c:v>I.E.S Acebuche</c:v>
                  </c:pt>
                  <c:pt idx="237">
                    <c:v>Servicio Andaluz de Empleo y Enrique Cuesta Montiel</c:v>
                  </c:pt>
                  <c:pt idx="238">
                    <c:v>Diputación Provincial de Jaén</c:v>
                  </c:pt>
                  <c:pt idx="239">
                    <c:v>I.E.S Luis Carrillo de Soto Mayor</c:v>
                  </c:pt>
                  <c:pt idx="240">
                    <c:v>I.E.S. San Felipe Neri</c:v>
                  </c:pt>
                  <c:pt idx="241">
                    <c:v>I.E.S. San Felipe Neri</c:v>
                  </c:pt>
                  <c:pt idx="242">
                    <c:v>Fundación Unicaja Jaén</c:v>
                  </c:pt>
                  <c:pt idx="243">
                    <c:v>Diputación Provincial de Jaén</c:v>
                  </c:pt>
                  <c:pt idx="244">
                    <c:v>Servicio Andaluz de Empleo y Pilar Pulido Martinez</c:v>
                  </c:pt>
                  <c:pt idx="245">
                    <c:v>Conserjería de Fomento, Infraestructuras y Ordenación del Territorio</c:v>
                  </c:pt>
                  <c:pt idx="246">
                    <c:v>Servicio Andaluz de Empleo y Kit Online S.L</c:v>
                  </c:pt>
                  <c:pt idx="247">
                    <c:v>Servicio Andaluz de Empleo y Francisco Martínez Piedras S.L</c:v>
                  </c:pt>
                  <c:pt idx="248">
                    <c:v>Servicio Andaluz de Empleo y Arqui3 Arquitectura y Urbanismo S.L.P</c:v>
                  </c:pt>
                  <c:pt idx="249">
                    <c:v>Servicio Andaluz de Empleo y Mª de la Cabeza Galán González</c:v>
                  </c:pt>
                  <c:pt idx="250">
                    <c:v>Ayuntamiento de Arjona</c:v>
                  </c:pt>
                  <c:pt idx="251">
                    <c:v>FCC Aqualia</c:v>
                  </c:pt>
                  <c:pt idx="252">
                    <c:v>Fundación Caja Rural de Jaén</c:v>
                  </c:pt>
                  <c:pt idx="253">
                    <c:v>Servicio Andaluz de Empleo y Gema Henández Pérez</c:v>
                  </c:pt>
                  <c:pt idx="254">
                    <c:v>Servicio Andaluz de Empleo y Francisco Jose Gonzalez y Otra C.B</c:v>
                  </c:pt>
                  <c:pt idx="255">
                    <c:v>Servicio Andaluz de Empleo y Rodriguez 2000 S.L</c:v>
                  </c:pt>
                  <c:pt idx="256">
                    <c:v>Servicio Andaluz de Empleo y Ferreteria Las Dos Llaves</c:v>
                  </c:pt>
                  <c:pt idx="257">
                    <c:v>Servicio Andaluz de Empleo y Asociación Empresarial Marteña </c:v>
                  </c:pt>
                  <c:pt idx="258">
                    <c:v>Servicio Andaluz de Empleo y Mónica Ortega Molina</c:v>
                  </c:pt>
                  <c:pt idx="259">
                    <c:v>I.E.S Luis Carrillo de Soto Mayor</c:v>
                  </c:pt>
                  <c:pt idx="260">
                    <c:v>Asociación Felina Huellas Invisibles</c:v>
                  </c:pt>
                  <c:pt idx="261">
                    <c:v>José Luis Rubio Gallego, Bombero electricista y Ángel José Gonzalo Cristóbal, Bombero conductor</c:v>
                  </c:pt>
                  <c:pt idx="262">
                    <c:v>Excmo. Ayuntamiento de Fuensanta de Martos y Excmo. Ayuntamiento de Martos</c:v>
                  </c:pt>
                  <c:pt idx="263">
                    <c:v>Club Deportivo Cultural Deportiva Tuccitana y Martos CD</c:v>
                  </c:pt>
                  <c:pt idx="264">
                    <c:v>Excmo. Ayuntamiento de Martos y Universidad de Jaén</c:v>
                  </c:pt>
                  <c:pt idx="265">
                    <c:v>Excmo. Ayuntamiento de Martos y Martos CD</c:v>
                  </c:pt>
                  <c:pt idx="266">
                    <c:v>Excmo. Ayuntamiento de Martos y Asociación Empresarial Marteña</c:v>
                  </c:pt>
                  <c:pt idx="267">
                    <c:v>Excmo. Ayuntamiento de Martos y Asociación Empresarial Marteña</c:v>
                  </c:pt>
                  <c:pt idx="268">
                    <c:v>Excmo. Ayuntamiento de Martos y Excmo. Ayuntamiento de Pozo Alcón</c:v>
                  </c:pt>
                  <c:pt idx="269">
                    <c:v>Excmo. Ayuntamiento de Martos y Agencia Andaluza de Instituciones Culturales</c:v>
                  </c:pt>
                  <c:pt idx="270">
                    <c:v>Agencia de Servicios Sociales y Dependencia de Andalucía</c:v>
                  </c:pt>
                  <c:pt idx="271">
                    <c:v>Excmo. Ayuntamiento de Martos y Centro Docente C.D.P El Soto</c:v>
                  </c:pt>
                  <c:pt idx="272">
                    <c:v>Excmo. Ayuntamiento de Martos y Universidad de Huelva</c:v>
                  </c:pt>
                  <c:pt idx="273">
                    <c:v>Excmo. Ayuntameinto de Martos y Cofradía Jesús Cautivo</c:v>
                  </c:pt>
                  <c:pt idx="274">
                    <c:v>Excmo. Ayuntamiento de Martos y Universidad de La Rioja</c:v>
                  </c:pt>
                  <c:pt idx="275">
                    <c:v>Excmo. Ayuntamiento de Martos y Escuela de Tiempo Libre Colectivo Gentes</c:v>
                  </c:pt>
                  <c:pt idx="276">
                    <c:v>Excmo. Ayuntamiento de Martos y Agencia Andaluza de Instituciones Culturales</c:v>
                  </c:pt>
                  <c:pt idx="277">
                    <c:v>Excmo. Ayuntamiento de Martos y  Centro Educativo IES Jabalcuz</c:v>
                  </c:pt>
                  <c:pt idx="278">
                    <c:v>Excmo. Ayuntamiento de Martos y Red Andaluza Teatros Públicos de la Agencia Andaluza de Instituciones Culturales</c:v>
                  </c:pt>
                  <c:pt idx="279">
                    <c:v>Excmo. Ayuntamiento de Martos y Diputación de Jaén</c:v>
                  </c:pt>
                  <c:pt idx="280">
                    <c:v>Excmo. Ayuntamiento de Martos y Peña Flamenca de Martos</c:v>
                  </c:pt>
                  <c:pt idx="281">
                    <c:v>Agencia Pública Andaluza de Educación y E.I. Virgel del Pilar</c:v>
                  </c:pt>
                  <c:pt idx="282">
                    <c:v>Excmo. Ayuntamiento de Martos y Centro I.E.S. Acebuche</c:v>
                  </c:pt>
                  <c:pt idx="283">
                    <c:v>Excmo. Ayuntamiento de Martos y Centro I.E.S. San Felipe Neri</c:v>
                  </c:pt>
                  <c:pt idx="284">
                    <c:v>Excmo. Ayuntamiento de Martos y Centro I.E.S. Miguel Sánchez López</c:v>
                  </c:pt>
                  <c:pt idx="285">
                    <c:v>Excmo. Ayuntamiento de Martos y Centro I.E.S. Auringis</c:v>
                  </c:pt>
                  <c:pt idx="286">
                    <c:v>Excmo. Ayuntamiento de Martos y  Centro Docente C.D.P. Fundación Albor Linares</c:v>
                  </c:pt>
                  <c:pt idx="287">
                    <c:v>Junta de Andalucía y Excmo. Ayuntamiento de Martos</c:v>
                  </c:pt>
                  <c:pt idx="288">
                    <c:v>Agencia Pública Andaluza de Educación y E.I. Virgen del Pilar</c:v>
                  </c:pt>
                  <c:pt idx="289">
                    <c:v>Excmo. Ayuntamiento de Martos, Ministerio Derechos Sociales y Agenda 2030</c:v>
                  </c:pt>
                  <c:pt idx="290">
                    <c:v>Excmo. Ayuntamiento de Martos y Fundación UNICAJA</c:v>
                  </c:pt>
                </c:lvl>
                <c:lvl>
                  <c:pt idx="0">
                    <c:v>Nº ORDEN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32</c:v>
                  </c:pt>
                  <c:pt idx="33">
                    <c:v>33</c:v>
                  </c:pt>
                  <c:pt idx="34">
                    <c:v>34</c:v>
                  </c:pt>
                  <c:pt idx="35">
                    <c:v>35</c:v>
                  </c:pt>
                  <c:pt idx="36">
                    <c:v>36</c:v>
                  </c:pt>
                  <c:pt idx="37">
                    <c:v>37</c:v>
                  </c:pt>
                  <c:pt idx="38">
                    <c:v>38</c:v>
                  </c:pt>
                  <c:pt idx="39">
                    <c:v>39</c:v>
                  </c:pt>
                  <c:pt idx="40">
                    <c:v>40</c:v>
                  </c:pt>
                  <c:pt idx="41">
                    <c:v>41</c:v>
                  </c:pt>
                  <c:pt idx="42">
                    <c:v>42</c:v>
                  </c:pt>
                  <c:pt idx="43">
                    <c:v>43</c:v>
                  </c:pt>
                  <c:pt idx="44">
                    <c:v>44</c:v>
                  </c:pt>
                  <c:pt idx="45">
                    <c:v>45</c:v>
                  </c:pt>
                  <c:pt idx="46">
                    <c:v>46</c:v>
                  </c:pt>
                  <c:pt idx="47">
                    <c:v>47</c:v>
                  </c:pt>
                  <c:pt idx="48">
                    <c:v>48</c:v>
                  </c:pt>
                  <c:pt idx="49">
                    <c:v>49</c:v>
                  </c:pt>
                  <c:pt idx="50">
                    <c:v>50</c:v>
                  </c:pt>
                  <c:pt idx="51">
                    <c:v>51</c:v>
                  </c:pt>
                  <c:pt idx="52">
                    <c:v>52</c:v>
                  </c:pt>
                  <c:pt idx="53">
                    <c:v>53</c:v>
                  </c:pt>
                  <c:pt idx="54">
                    <c:v>54</c:v>
                  </c:pt>
                  <c:pt idx="55">
                    <c:v>55</c:v>
                  </c:pt>
                  <c:pt idx="56">
                    <c:v>56</c:v>
                  </c:pt>
                  <c:pt idx="57">
                    <c:v>57</c:v>
                  </c:pt>
                  <c:pt idx="58">
                    <c:v>58</c:v>
                  </c:pt>
                  <c:pt idx="59">
                    <c:v>59</c:v>
                  </c:pt>
                  <c:pt idx="60">
                    <c:v>60</c:v>
                  </c:pt>
                  <c:pt idx="61">
                    <c:v>61</c:v>
                  </c:pt>
                  <c:pt idx="62">
                    <c:v>62</c:v>
                  </c:pt>
                  <c:pt idx="63">
                    <c:v>63</c:v>
                  </c:pt>
                  <c:pt idx="64">
                    <c:v>64</c:v>
                  </c:pt>
                  <c:pt idx="65">
                    <c:v>65</c:v>
                  </c:pt>
                  <c:pt idx="66">
                    <c:v>66</c:v>
                  </c:pt>
                  <c:pt idx="67">
                    <c:v>67</c:v>
                  </c:pt>
                  <c:pt idx="68">
                    <c:v>68</c:v>
                  </c:pt>
                  <c:pt idx="69">
                    <c:v>69</c:v>
                  </c:pt>
                  <c:pt idx="70">
                    <c:v>70</c:v>
                  </c:pt>
                  <c:pt idx="71">
                    <c:v>71</c:v>
                  </c:pt>
                  <c:pt idx="72">
                    <c:v>72</c:v>
                  </c:pt>
                  <c:pt idx="73">
                    <c:v>73</c:v>
                  </c:pt>
                  <c:pt idx="74">
                    <c:v>74</c:v>
                  </c:pt>
                  <c:pt idx="75">
                    <c:v>75</c:v>
                  </c:pt>
                  <c:pt idx="76">
                    <c:v>76</c:v>
                  </c:pt>
                  <c:pt idx="77">
                    <c:v>77</c:v>
                  </c:pt>
                  <c:pt idx="78">
                    <c:v>78</c:v>
                  </c:pt>
                  <c:pt idx="79">
                    <c:v>79</c:v>
                  </c:pt>
                  <c:pt idx="80">
                    <c:v>80</c:v>
                  </c:pt>
                  <c:pt idx="81">
                    <c:v>81</c:v>
                  </c:pt>
                  <c:pt idx="82">
                    <c:v>82</c:v>
                  </c:pt>
                  <c:pt idx="83">
                    <c:v>83</c:v>
                  </c:pt>
                  <c:pt idx="84">
                    <c:v>84</c:v>
                  </c:pt>
                  <c:pt idx="85">
                    <c:v>85</c:v>
                  </c:pt>
                  <c:pt idx="86">
                    <c:v>86</c:v>
                  </c:pt>
                  <c:pt idx="87">
                    <c:v>87</c:v>
                  </c:pt>
                  <c:pt idx="88">
                    <c:v>88</c:v>
                  </c:pt>
                  <c:pt idx="89">
                    <c:v>89</c:v>
                  </c:pt>
                  <c:pt idx="90">
                    <c:v>90</c:v>
                  </c:pt>
                  <c:pt idx="91">
                    <c:v>91</c:v>
                  </c:pt>
                  <c:pt idx="92">
                    <c:v>92</c:v>
                  </c:pt>
                  <c:pt idx="93">
                    <c:v>93</c:v>
                  </c:pt>
                  <c:pt idx="94">
                    <c:v>94</c:v>
                  </c:pt>
                  <c:pt idx="95">
                    <c:v>95</c:v>
                  </c:pt>
                  <c:pt idx="96">
                    <c:v>96</c:v>
                  </c:pt>
                  <c:pt idx="97">
                    <c:v>97</c:v>
                  </c:pt>
                  <c:pt idx="98">
                    <c:v>98</c:v>
                  </c:pt>
                  <c:pt idx="99">
                    <c:v>99</c:v>
                  </c:pt>
                  <c:pt idx="100">
                    <c:v>100</c:v>
                  </c:pt>
                  <c:pt idx="101">
                    <c:v>101</c:v>
                  </c:pt>
                  <c:pt idx="102">
                    <c:v>102</c:v>
                  </c:pt>
                  <c:pt idx="103">
                    <c:v>103</c:v>
                  </c:pt>
                  <c:pt idx="104">
                    <c:v>104</c:v>
                  </c:pt>
                  <c:pt idx="105">
                    <c:v>105</c:v>
                  </c:pt>
                  <c:pt idx="106">
                    <c:v>106</c:v>
                  </c:pt>
                  <c:pt idx="107">
                    <c:v>107</c:v>
                  </c:pt>
                  <c:pt idx="108">
                    <c:v>108</c:v>
                  </c:pt>
                  <c:pt idx="109">
                    <c:v>109</c:v>
                  </c:pt>
                  <c:pt idx="110">
                    <c:v>110</c:v>
                  </c:pt>
                  <c:pt idx="111">
                    <c:v>111</c:v>
                  </c:pt>
                  <c:pt idx="112">
                    <c:v>112</c:v>
                  </c:pt>
                  <c:pt idx="113">
                    <c:v>113</c:v>
                  </c:pt>
                  <c:pt idx="114">
                    <c:v>114</c:v>
                  </c:pt>
                  <c:pt idx="115">
                    <c:v>115</c:v>
                  </c:pt>
                  <c:pt idx="116">
                    <c:v>116</c:v>
                  </c:pt>
                  <c:pt idx="117">
                    <c:v>117</c:v>
                  </c:pt>
                  <c:pt idx="118">
                    <c:v>118</c:v>
                  </c:pt>
                  <c:pt idx="119">
                    <c:v>119</c:v>
                  </c:pt>
                  <c:pt idx="120">
                    <c:v>120</c:v>
                  </c:pt>
                  <c:pt idx="121">
                    <c:v>121</c:v>
                  </c:pt>
                  <c:pt idx="122">
                    <c:v>122</c:v>
                  </c:pt>
                  <c:pt idx="123">
                    <c:v>123</c:v>
                  </c:pt>
                  <c:pt idx="124">
                    <c:v>124</c:v>
                  </c:pt>
                  <c:pt idx="125">
                    <c:v>125</c:v>
                  </c:pt>
                  <c:pt idx="126">
                    <c:v>126</c:v>
                  </c:pt>
                  <c:pt idx="127">
                    <c:v>127</c:v>
                  </c:pt>
                  <c:pt idx="128">
                    <c:v>128</c:v>
                  </c:pt>
                  <c:pt idx="129">
                    <c:v>129</c:v>
                  </c:pt>
                  <c:pt idx="130">
                    <c:v>130</c:v>
                  </c:pt>
                  <c:pt idx="131">
                    <c:v>131</c:v>
                  </c:pt>
                  <c:pt idx="132">
                    <c:v>132</c:v>
                  </c:pt>
                  <c:pt idx="133">
                    <c:v>133</c:v>
                  </c:pt>
                  <c:pt idx="134">
                    <c:v>134</c:v>
                  </c:pt>
                  <c:pt idx="135">
                    <c:v>135</c:v>
                  </c:pt>
                  <c:pt idx="136">
                    <c:v>136</c:v>
                  </c:pt>
                  <c:pt idx="137">
                    <c:v>137</c:v>
                  </c:pt>
                  <c:pt idx="138">
                    <c:v>138</c:v>
                  </c:pt>
                  <c:pt idx="139">
                    <c:v>139</c:v>
                  </c:pt>
                  <c:pt idx="140">
                    <c:v>140</c:v>
                  </c:pt>
                  <c:pt idx="141">
                    <c:v>141</c:v>
                  </c:pt>
                  <c:pt idx="142">
                    <c:v>142</c:v>
                  </c:pt>
                  <c:pt idx="143">
                    <c:v>143</c:v>
                  </c:pt>
                  <c:pt idx="144">
                    <c:v>144</c:v>
                  </c:pt>
                  <c:pt idx="145">
                    <c:v>145</c:v>
                  </c:pt>
                  <c:pt idx="146">
                    <c:v>146</c:v>
                  </c:pt>
                  <c:pt idx="147">
                    <c:v>147</c:v>
                  </c:pt>
                  <c:pt idx="148">
                    <c:v>148</c:v>
                  </c:pt>
                  <c:pt idx="149">
                    <c:v>149</c:v>
                  </c:pt>
                  <c:pt idx="150">
                    <c:v>150</c:v>
                  </c:pt>
                  <c:pt idx="151">
                    <c:v>151</c:v>
                  </c:pt>
                  <c:pt idx="152">
                    <c:v>152</c:v>
                  </c:pt>
                  <c:pt idx="153">
                    <c:v>153</c:v>
                  </c:pt>
                  <c:pt idx="154">
                    <c:v>154</c:v>
                  </c:pt>
                  <c:pt idx="155">
                    <c:v>155</c:v>
                  </c:pt>
                  <c:pt idx="156">
                    <c:v>156</c:v>
                  </c:pt>
                  <c:pt idx="157">
                    <c:v>157</c:v>
                  </c:pt>
                  <c:pt idx="158">
                    <c:v>158</c:v>
                  </c:pt>
                  <c:pt idx="159">
                    <c:v>159</c:v>
                  </c:pt>
                  <c:pt idx="160">
                    <c:v>160</c:v>
                  </c:pt>
                  <c:pt idx="161">
                    <c:v>161</c:v>
                  </c:pt>
                  <c:pt idx="162">
                    <c:v>162</c:v>
                  </c:pt>
                  <c:pt idx="163">
                    <c:v>163</c:v>
                  </c:pt>
                  <c:pt idx="164">
                    <c:v>164</c:v>
                  </c:pt>
                  <c:pt idx="165">
                    <c:v>165</c:v>
                  </c:pt>
                  <c:pt idx="166">
                    <c:v>166</c:v>
                  </c:pt>
                  <c:pt idx="167">
                    <c:v>167</c:v>
                  </c:pt>
                  <c:pt idx="168">
                    <c:v>168</c:v>
                  </c:pt>
                  <c:pt idx="169">
                    <c:v>169</c:v>
                  </c:pt>
                  <c:pt idx="170">
                    <c:v>170</c:v>
                  </c:pt>
                  <c:pt idx="171">
                    <c:v>171</c:v>
                  </c:pt>
                  <c:pt idx="172">
                    <c:v>172</c:v>
                  </c:pt>
                  <c:pt idx="173">
                    <c:v>173</c:v>
                  </c:pt>
                  <c:pt idx="174">
                    <c:v>174</c:v>
                  </c:pt>
                  <c:pt idx="175">
                    <c:v>175</c:v>
                  </c:pt>
                  <c:pt idx="176">
                    <c:v>176</c:v>
                  </c:pt>
                  <c:pt idx="177">
                    <c:v>177</c:v>
                  </c:pt>
                  <c:pt idx="178">
                    <c:v>178</c:v>
                  </c:pt>
                  <c:pt idx="179">
                    <c:v>179</c:v>
                  </c:pt>
                  <c:pt idx="180">
                    <c:v>180</c:v>
                  </c:pt>
                  <c:pt idx="181">
                    <c:v>181</c:v>
                  </c:pt>
                  <c:pt idx="182">
                    <c:v>182</c:v>
                  </c:pt>
                  <c:pt idx="183">
                    <c:v>183</c:v>
                  </c:pt>
                  <c:pt idx="184">
                    <c:v>184</c:v>
                  </c:pt>
                  <c:pt idx="185">
                    <c:v>185</c:v>
                  </c:pt>
                  <c:pt idx="186">
                    <c:v>186</c:v>
                  </c:pt>
                  <c:pt idx="187">
                    <c:v>187</c:v>
                  </c:pt>
                  <c:pt idx="188">
                    <c:v>188</c:v>
                  </c:pt>
                  <c:pt idx="189">
                    <c:v>189</c:v>
                  </c:pt>
                  <c:pt idx="190">
                    <c:v>190</c:v>
                  </c:pt>
                  <c:pt idx="191">
                    <c:v>191</c:v>
                  </c:pt>
                  <c:pt idx="192">
                    <c:v>192</c:v>
                  </c:pt>
                  <c:pt idx="193">
                    <c:v>193</c:v>
                  </c:pt>
                  <c:pt idx="194">
                    <c:v>194</c:v>
                  </c:pt>
                  <c:pt idx="195">
                    <c:v>195</c:v>
                  </c:pt>
                  <c:pt idx="196">
                    <c:v>196</c:v>
                  </c:pt>
                  <c:pt idx="197">
                    <c:v>197</c:v>
                  </c:pt>
                  <c:pt idx="198">
                    <c:v>198</c:v>
                  </c:pt>
                  <c:pt idx="199">
                    <c:v>199</c:v>
                  </c:pt>
                  <c:pt idx="200">
                    <c:v>200</c:v>
                  </c:pt>
                  <c:pt idx="201">
                    <c:v>201</c:v>
                  </c:pt>
                  <c:pt idx="202">
                    <c:v>202</c:v>
                  </c:pt>
                  <c:pt idx="203">
                    <c:v>203</c:v>
                  </c:pt>
                  <c:pt idx="204">
                    <c:v>204</c:v>
                  </c:pt>
                  <c:pt idx="205">
                    <c:v>205</c:v>
                  </c:pt>
                  <c:pt idx="206">
                    <c:v>206</c:v>
                  </c:pt>
                  <c:pt idx="207">
                    <c:v>207</c:v>
                  </c:pt>
                  <c:pt idx="208">
                    <c:v>208</c:v>
                  </c:pt>
                  <c:pt idx="209">
                    <c:v>209</c:v>
                  </c:pt>
                  <c:pt idx="210">
                    <c:v>210</c:v>
                  </c:pt>
                  <c:pt idx="211">
                    <c:v>211</c:v>
                  </c:pt>
                  <c:pt idx="212">
                    <c:v>212</c:v>
                  </c:pt>
                  <c:pt idx="213">
                    <c:v>213</c:v>
                  </c:pt>
                  <c:pt idx="214">
                    <c:v>214</c:v>
                  </c:pt>
                  <c:pt idx="215">
                    <c:v>215</c:v>
                  </c:pt>
                  <c:pt idx="216">
                    <c:v>216</c:v>
                  </c:pt>
                  <c:pt idx="217">
                    <c:v>217</c:v>
                  </c:pt>
                  <c:pt idx="218">
                    <c:v>218</c:v>
                  </c:pt>
                  <c:pt idx="219">
                    <c:v>219</c:v>
                  </c:pt>
                  <c:pt idx="220">
                    <c:v>220</c:v>
                  </c:pt>
                  <c:pt idx="221">
                    <c:v>221</c:v>
                  </c:pt>
                  <c:pt idx="222">
                    <c:v>222</c:v>
                  </c:pt>
                  <c:pt idx="223">
                    <c:v>223</c:v>
                  </c:pt>
                  <c:pt idx="224">
                    <c:v>224</c:v>
                  </c:pt>
                  <c:pt idx="225">
                    <c:v>225</c:v>
                  </c:pt>
                  <c:pt idx="226">
                    <c:v>226</c:v>
                  </c:pt>
                  <c:pt idx="227">
                    <c:v>227</c:v>
                  </c:pt>
                  <c:pt idx="228">
                    <c:v>228</c:v>
                  </c:pt>
                  <c:pt idx="229">
                    <c:v>229</c:v>
                  </c:pt>
                  <c:pt idx="230">
                    <c:v>230</c:v>
                  </c:pt>
                  <c:pt idx="231">
                    <c:v>231</c:v>
                  </c:pt>
                  <c:pt idx="232">
                    <c:v>232</c:v>
                  </c:pt>
                  <c:pt idx="233">
                    <c:v>233</c:v>
                  </c:pt>
                  <c:pt idx="234">
                    <c:v>234</c:v>
                  </c:pt>
                  <c:pt idx="235">
                    <c:v>235</c:v>
                  </c:pt>
                  <c:pt idx="236">
                    <c:v>236</c:v>
                  </c:pt>
                  <c:pt idx="237">
                    <c:v>237</c:v>
                  </c:pt>
                  <c:pt idx="238">
                    <c:v>238</c:v>
                  </c:pt>
                  <c:pt idx="239">
                    <c:v>239</c:v>
                  </c:pt>
                  <c:pt idx="240">
                    <c:v>240</c:v>
                  </c:pt>
                  <c:pt idx="241">
                    <c:v>241</c:v>
                  </c:pt>
                  <c:pt idx="242">
                    <c:v>242</c:v>
                  </c:pt>
                  <c:pt idx="243">
                    <c:v>243</c:v>
                  </c:pt>
                  <c:pt idx="244">
                    <c:v>244</c:v>
                  </c:pt>
                  <c:pt idx="245">
                    <c:v>245</c:v>
                  </c:pt>
                  <c:pt idx="246">
                    <c:v>246</c:v>
                  </c:pt>
                  <c:pt idx="247">
                    <c:v>247</c:v>
                  </c:pt>
                  <c:pt idx="248">
                    <c:v>248</c:v>
                  </c:pt>
                  <c:pt idx="249">
                    <c:v>249</c:v>
                  </c:pt>
                  <c:pt idx="250">
                    <c:v>250</c:v>
                  </c:pt>
                  <c:pt idx="251">
                    <c:v>251</c:v>
                  </c:pt>
                  <c:pt idx="252">
                    <c:v>252</c:v>
                  </c:pt>
                  <c:pt idx="253">
                    <c:v>253</c:v>
                  </c:pt>
                  <c:pt idx="254">
                    <c:v>254</c:v>
                  </c:pt>
                  <c:pt idx="255">
                    <c:v>255</c:v>
                  </c:pt>
                  <c:pt idx="256">
                    <c:v>256</c:v>
                  </c:pt>
                  <c:pt idx="257">
                    <c:v>257</c:v>
                  </c:pt>
                  <c:pt idx="258">
                    <c:v>258</c:v>
                  </c:pt>
                  <c:pt idx="259">
                    <c:v>259</c:v>
                  </c:pt>
                  <c:pt idx="260">
                    <c:v>260</c:v>
                  </c:pt>
                  <c:pt idx="261">
                    <c:v>261</c:v>
                  </c:pt>
                  <c:pt idx="262">
                    <c:v>262</c:v>
                  </c:pt>
                  <c:pt idx="263">
                    <c:v>263</c:v>
                  </c:pt>
                  <c:pt idx="264">
                    <c:v>264</c:v>
                  </c:pt>
                  <c:pt idx="265">
                    <c:v>265</c:v>
                  </c:pt>
                  <c:pt idx="266">
                    <c:v>266</c:v>
                  </c:pt>
                  <c:pt idx="267">
                    <c:v>267</c:v>
                  </c:pt>
                  <c:pt idx="268">
                    <c:v>268</c:v>
                  </c:pt>
                  <c:pt idx="269">
                    <c:v>269</c:v>
                  </c:pt>
                  <c:pt idx="270">
                    <c:v>270</c:v>
                  </c:pt>
                  <c:pt idx="271">
                    <c:v>271</c:v>
                  </c:pt>
                  <c:pt idx="272">
                    <c:v>272</c:v>
                  </c:pt>
                  <c:pt idx="273">
                    <c:v>273</c:v>
                  </c:pt>
                  <c:pt idx="274">
                    <c:v>274</c:v>
                  </c:pt>
                  <c:pt idx="275">
                    <c:v>275</c:v>
                  </c:pt>
                  <c:pt idx="276">
                    <c:v>276</c:v>
                  </c:pt>
                  <c:pt idx="277">
                    <c:v>277</c:v>
                  </c:pt>
                  <c:pt idx="278">
                    <c:v>278</c:v>
                  </c:pt>
                  <c:pt idx="279">
                    <c:v>279</c:v>
                  </c:pt>
                  <c:pt idx="280">
                    <c:v>280</c:v>
                  </c:pt>
                  <c:pt idx="281">
                    <c:v>281</c:v>
                  </c:pt>
                  <c:pt idx="282">
                    <c:v>282</c:v>
                  </c:pt>
                  <c:pt idx="283">
                    <c:v>283</c:v>
                  </c:pt>
                  <c:pt idx="284">
                    <c:v>284</c:v>
                  </c:pt>
                  <c:pt idx="285">
                    <c:v>285</c:v>
                  </c:pt>
                  <c:pt idx="286">
                    <c:v>286</c:v>
                  </c:pt>
                  <c:pt idx="287">
                    <c:v>287</c:v>
                  </c:pt>
                  <c:pt idx="288">
                    <c:v>288</c:v>
                  </c:pt>
                  <c:pt idx="289">
                    <c:v>289</c:v>
                  </c:pt>
                  <c:pt idx="290">
                    <c:v>290</c:v>
                  </c:pt>
                </c:lvl>
              </c:multiLvlStrCache>
            </c:multiLvlStrRef>
          </c:cat>
          <c:val>
            <c:numRef>
              <c:f>CONVENIOS!$H$1:$H$291</c:f>
              <c:numCache>
                <c:formatCode>#,##0.00</c:formatCode>
                <c:ptCount val="291"/>
                <c:pt idx="0" formatCode="0.00">
                  <c:v>0</c:v>
                </c:pt>
                <c:pt idx="3">
                  <c:v>242022.24</c:v>
                </c:pt>
                <c:pt idx="4">
                  <c:v>57096.15</c:v>
                </c:pt>
                <c:pt idx="7">
                  <c:v>107784</c:v>
                </c:pt>
                <c:pt idx="13">
                  <c:v>15000</c:v>
                </c:pt>
                <c:pt idx="15">
                  <c:v>1500000</c:v>
                </c:pt>
                <c:pt idx="31">
                  <c:v>0</c:v>
                </c:pt>
                <c:pt idx="32">
                  <c:v>13115</c:v>
                </c:pt>
                <c:pt idx="43">
                  <c:v>8000</c:v>
                </c:pt>
                <c:pt idx="47">
                  <c:v>1500</c:v>
                </c:pt>
                <c:pt idx="51">
                  <c:v>799998.34</c:v>
                </c:pt>
                <c:pt idx="57">
                  <c:v>4896</c:v>
                </c:pt>
                <c:pt idx="63">
                  <c:v>88806</c:v>
                </c:pt>
                <c:pt idx="71">
                  <c:v>3600</c:v>
                </c:pt>
                <c:pt idx="74">
                  <c:v>3500</c:v>
                </c:pt>
                <c:pt idx="75">
                  <c:v>2500</c:v>
                </c:pt>
                <c:pt idx="79">
                  <c:v>3612.9</c:v>
                </c:pt>
                <c:pt idx="86">
                  <c:v>4737.1499999999996</c:v>
                </c:pt>
                <c:pt idx="87">
                  <c:v>10000</c:v>
                </c:pt>
                <c:pt idx="95">
                  <c:v>155365.21</c:v>
                </c:pt>
                <c:pt idx="97">
                  <c:v>88806</c:v>
                </c:pt>
                <c:pt idx="103">
                  <c:v>2500</c:v>
                </c:pt>
                <c:pt idx="104">
                  <c:v>3325.5</c:v>
                </c:pt>
                <c:pt idx="107">
                  <c:v>5058.2100000000009</c:v>
                </c:pt>
                <c:pt idx="108">
                  <c:v>6334</c:v>
                </c:pt>
                <c:pt idx="109">
                  <c:v>13672.48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4925</c:v>
                </c:pt>
                <c:pt idx="114">
                  <c:v>0</c:v>
                </c:pt>
                <c:pt idx="115">
                  <c:v>0</c:v>
                </c:pt>
                <c:pt idx="121">
                  <c:v>2500</c:v>
                </c:pt>
                <c:pt idx="131">
                  <c:v>91955</c:v>
                </c:pt>
                <c:pt idx="134">
                  <c:v>432306.01</c:v>
                </c:pt>
                <c:pt idx="135">
                  <c:v>7666.67</c:v>
                </c:pt>
                <c:pt idx="140">
                  <c:v>500</c:v>
                </c:pt>
                <c:pt idx="141">
                  <c:v>88806</c:v>
                </c:pt>
                <c:pt idx="152">
                  <c:v>1497375</c:v>
                </c:pt>
                <c:pt idx="154">
                  <c:v>14000</c:v>
                </c:pt>
                <c:pt idx="155">
                  <c:v>58126.787999999993</c:v>
                </c:pt>
                <c:pt idx="160">
                  <c:v>2333</c:v>
                </c:pt>
                <c:pt idx="161">
                  <c:v>2333</c:v>
                </c:pt>
                <c:pt idx="162">
                  <c:v>4000</c:v>
                </c:pt>
                <c:pt idx="163">
                  <c:v>59870.555999999997</c:v>
                </c:pt>
                <c:pt idx="167">
                  <c:v>10000</c:v>
                </c:pt>
                <c:pt idx="171">
                  <c:v>3000</c:v>
                </c:pt>
                <c:pt idx="173">
                  <c:v>21000</c:v>
                </c:pt>
                <c:pt idx="179">
                  <c:v>15000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1250</c:v>
                </c:pt>
                <c:pt idx="222">
                  <c:v>2061300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1200</c:v>
                </c:pt>
                <c:pt idx="243">
                  <c:v>0</c:v>
                </c:pt>
                <c:pt idx="244">
                  <c:v>0</c:v>
                </c:pt>
                <c:pt idx="245" formatCode="0.00">
                  <c:v>282884.02</c:v>
                </c:pt>
                <c:pt idx="246" formatCode="0.00">
                  <c:v>0</c:v>
                </c:pt>
                <c:pt idx="247" formatCode="0.00">
                  <c:v>0</c:v>
                </c:pt>
                <c:pt idx="248" formatCode="0.00">
                  <c:v>0</c:v>
                </c:pt>
                <c:pt idx="249" formatCode="0.00">
                  <c:v>0</c:v>
                </c:pt>
                <c:pt idx="250" formatCode="0.00">
                  <c:v>136</c:v>
                </c:pt>
                <c:pt idx="251" formatCode="0.00">
                  <c:v>3000</c:v>
                </c:pt>
                <c:pt idx="252" formatCode="0.00">
                  <c:v>2500</c:v>
                </c:pt>
                <c:pt idx="253">
                  <c:v>0</c:v>
                </c:pt>
                <c:pt idx="254" formatCode="0.00">
                  <c:v>0</c:v>
                </c:pt>
                <c:pt idx="255" formatCode="#,##0.00\ &quot;€&quot;">
                  <c:v>0</c:v>
                </c:pt>
                <c:pt idx="256" formatCode="#,##0.00\ &quot;€&quot;">
                  <c:v>0</c:v>
                </c:pt>
                <c:pt idx="257" formatCode="#,##0.00\ &quot;€&quot;">
                  <c:v>0</c:v>
                </c:pt>
                <c:pt idx="258" formatCode="#,##0.00\ &quot;€&quot;">
                  <c:v>0</c:v>
                </c:pt>
                <c:pt idx="259" formatCode="#,##0.00\ &quot;€&quot;">
                  <c:v>0</c:v>
                </c:pt>
                <c:pt idx="260" formatCode="#,##0.00\ &quot;€&quot;">
                  <c:v>0</c:v>
                </c:pt>
                <c:pt idx="261" formatCode="#,##0.00\ &quot;€&quot;">
                  <c:v>0</c:v>
                </c:pt>
                <c:pt idx="262" formatCode="#,##0.00\ &quot;€&quot;">
                  <c:v>0</c:v>
                </c:pt>
                <c:pt idx="263" formatCode="#,##0.00\ &quot;€&quot;">
                  <c:v>0</c:v>
                </c:pt>
                <c:pt idx="264" formatCode="#,##0.00\ &quot;€&quot;">
                  <c:v>0</c:v>
                </c:pt>
                <c:pt idx="265" formatCode="#,##0.00\ &quot;€&quot;">
                  <c:v>0</c:v>
                </c:pt>
                <c:pt idx="266" formatCode="#,##0.00\ &quot;€&quot;">
                  <c:v>0</c:v>
                </c:pt>
                <c:pt idx="267" formatCode="#,##0.00\ &quot;€&quot;">
                  <c:v>0</c:v>
                </c:pt>
                <c:pt idx="268" formatCode="General">
                  <c:v>0</c:v>
                </c:pt>
                <c:pt idx="269" formatCode="#,##0.00\ &quot;€&quot;">
                  <c:v>0</c:v>
                </c:pt>
                <c:pt idx="270">
                  <c:v>0</c:v>
                </c:pt>
                <c:pt idx="271" formatCode="#,##0.00\ &quot;€&quot;">
                  <c:v>0</c:v>
                </c:pt>
                <c:pt idx="272" formatCode="#,##0.00\ &quot;€&quot;">
                  <c:v>0</c:v>
                </c:pt>
                <c:pt idx="273" formatCode="#,##0.00\ &quot;€&quot;">
                  <c:v>0</c:v>
                </c:pt>
                <c:pt idx="274" formatCode="#,##0.00\ &quot;€&quot;">
                  <c:v>0</c:v>
                </c:pt>
                <c:pt idx="275" formatCode="#,##0.00\ &quot;€&quot;">
                  <c:v>0</c:v>
                </c:pt>
                <c:pt idx="276" formatCode="#,##0.00\ &quot;€&quot;">
                  <c:v>0</c:v>
                </c:pt>
                <c:pt idx="277" formatCode="#,##0.00\ &quot;€&quot;">
                  <c:v>0</c:v>
                </c:pt>
                <c:pt idx="278" formatCode="#,##0.00\ &quot;€&quot;">
                  <c:v>14000</c:v>
                </c:pt>
                <c:pt idx="279" formatCode="#,##0.00\ &quot;€&quot;">
                  <c:v>0</c:v>
                </c:pt>
                <c:pt idx="280" formatCode="#,##0.00\ &quot;€&quot;">
                  <c:v>0</c:v>
                </c:pt>
                <c:pt idx="281" formatCode="#,##0.00\ &quot;€&quot;">
                  <c:v>0</c:v>
                </c:pt>
                <c:pt idx="282" formatCode="#,##0.00\ &quot;€&quot;">
                  <c:v>0</c:v>
                </c:pt>
                <c:pt idx="283" formatCode="#,##0.00\ &quot;€&quot;">
                  <c:v>0</c:v>
                </c:pt>
                <c:pt idx="284" formatCode="#,##0.00\ &quot;€&quot;">
                  <c:v>0</c:v>
                </c:pt>
                <c:pt idx="285" formatCode="#,##0.00\ &quot;€&quot;">
                  <c:v>0</c:v>
                </c:pt>
                <c:pt idx="286" formatCode="#,##0.00\ &quot;€&quot;">
                  <c:v>0</c:v>
                </c:pt>
                <c:pt idx="287" formatCode="#,##0.00\ &quot;€&quot;">
                  <c:v>0</c:v>
                </c:pt>
                <c:pt idx="288" formatCode="#,##0.00\ &quot;€&quot;">
                  <c:v>0</c:v>
                </c:pt>
                <c:pt idx="289" formatCode="#,##0.00\ &quot;€&quot;">
                  <c:v>0</c:v>
                </c:pt>
                <c:pt idx="290" formatCode="#,##0.00\ &quot;€&quot;">
                  <c:v>1200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CONVENIOS!$A$1:$E$291</c:f>
              <c:multiLvlStrCache>
                <c:ptCount val="291"/>
                <c:lvl>
                  <c:pt idx="0">
                    <c:v>OBJETO</c:v>
                  </c:pt>
                  <c:pt idx="1">
                    <c:v>Convenio para la Educación de las Personas Adultas en Martos</c:v>
                  </c:pt>
                  <c:pt idx="2">
                    <c:v>Convenio Proyectos e Investigaciones con la Universidad de Jaén</c:v>
                  </c:pt>
                  <c:pt idx="3">
                    <c:v>Convenio Desarrollo de los Servicios Sociales Comunitarios</c:v>
                  </c:pt>
                  <c:pt idx="4">
                    <c:v>Convenio para el Programa de Tratamiento a Familias con Menores 2002</c:v>
                  </c:pt>
                  <c:pt idx="5">
                    <c:v>Convenio de Colaboración con Notarios</c:v>
                  </c:pt>
                  <c:pt idx="6">
                    <c:v>Convenio para el Programa de Estancias Diurnas con Terapia Ocupacional para Personas con Discapacidad</c:v>
                  </c:pt>
                  <c:pt idx="7">
                    <c:v>Convenio para el Programa de Tratmiento a Familias con Menores 2005</c:v>
                  </c:pt>
                  <c:pt idx="8">
                    <c:v>Convenio con la Universidad de Jaén para el Programa de Movilidad Internacional (ERASMUS)</c:v>
                  </c:pt>
                  <c:pt idx="9">
                    <c:v>Adhesión al Convenio de Intercambio de Información y Mutua Colaboración Administrativa. Permisos de Circulación.</c:v>
                  </c:pt>
                  <c:pt idx="10">
                    <c:v>Convenio para la Prestación del Servicio de Ayuda a Domicilio para Personas con Dependencia</c:v>
                  </c:pt>
                  <c:pt idx="11">
                    <c:v>Convenio de Cooperación entre la Consejeria de Medio Ambiente de la Junta de Andalucia y el Excmo. Ayuntamiento de Martos para la Gestion del Monte "l</c:v>
                  </c:pt>
                  <c:pt idx="12">
                    <c:v>Convenio de Prácticas AC Traductores Jardinería 2010</c:v>
                  </c:pt>
                  <c:pt idx="13">
                    <c:v>Convenio Colaboracion con Entidades Locales de la Provincia adheridas al Programa Agenda 21, para la Creación de Ecoparques</c:v>
                  </c:pt>
                  <c:pt idx="14">
                    <c:v>Convenio de Prácticas AC Traductores Albañilería 2010</c:v>
                  </c:pt>
                  <c:pt idx="15">
                    <c:v>Convenio para la Financiación de Servicios de Prevención y Extinción de Incendios y Salvamento. Bomberos.</c:v>
                  </c:pt>
                  <c:pt idx="16">
                    <c:v>Convenio de Prácticas del IES San Felipe Neri 2011</c:v>
                  </c:pt>
                  <c:pt idx="17">
                    <c:v>Convenio de Prácticas de la Universidad de Córdoba 2011</c:v>
                  </c:pt>
                  <c:pt idx="18">
                    <c:v>Convenio de Prácticas de AC Traductores Jardinería 2011</c:v>
                  </c:pt>
                  <c:pt idx="19">
                    <c:v>Convenio para la Financiación de los Puestos Escolares de la Escuela Infantil Virgen del Pilar</c:v>
                  </c:pt>
                  <c:pt idx="20">
                    <c:v>Convenio de Prácticas de AC Traductores Informática y Electrónica 2011</c:v>
                  </c:pt>
                  <c:pt idx="21">
                    <c:v>Convenio de Prácticas del IES San Felipe Neri 2011</c:v>
                  </c:pt>
                  <c:pt idx="22">
                    <c:v>Convenio de Prácticas de AC Traductores Albañilería 2011</c:v>
                  </c:pt>
                  <c:pt idx="23">
                    <c:v>Convenio de Prácticas de la Universidad Nacional de Educación a Distancia UNED 2012</c:v>
                  </c:pt>
                  <c:pt idx="24">
                    <c:v>Convenio de Prácticas de la Universidad de Granada 2012</c:v>
                  </c:pt>
                  <c:pt idx="25">
                    <c:v>Convenio de Prácticas de la Universidad de Jaén 2012</c:v>
                  </c:pt>
                  <c:pt idx="26">
                    <c:v>Convenio de Prácticas del IES Acebuche 2012</c:v>
                  </c:pt>
                  <c:pt idx="27">
                    <c:v>Convenio de Prácticas AC Traductores Jardinería 2012</c:v>
                  </c:pt>
                  <c:pt idx="28">
                    <c:v>Convenio de Prácticas de la Universidad Complutense de Madrid 2012</c:v>
                  </c:pt>
                  <c:pt idx="29">
                    <c:v>Convenio con RED.ES Prestación del Servicio de Pago Telemático en la Administración Pública</c:v>
                  </c:pt>
                  <c:pt idx="30">
                    <c:v>Convenio de Prácticas de la Universidad de Sevilla 2013</c:v>
                  </c:pt>
                  <c:pt idx="31">
                    <c:v>Convenio para la Financiación de los Puestos Escolares de la Escuela Infantil Virgen del Pilar</c:v>
                  </c:pt>
                  <c:pt idx="32">
                    <c:v>Convenio de Ayudas Económicas Familiares</c:v>
                  </c:pt>
                  <c:pt idx="33">
                    <c:v>Convenio de Prácticas de AC Traductores Atención al Cliente 2014</c:v>
                  </c:pt>
                  <c:pt idx="34">
                    <c:v>Convenio Plazas Concertadas Centros Residenciales de Personas con Discapacidad RACO</c:v>
                  </c:pt>
                  <c:pt idx="35">
                    <c:v>Convenio de Prácticas de AC Traductores Construcción 2014</c:v>
                  </c:pt>
                  <c:pt idx="36">
                    <c:v>Convenio de Prácticas de AC Traductores Construcción 2014</c:v>
                  </c:pt>
                  <c:pt idx="37">
                    <c:v>Convenio de Prácticas de AC Traductores Energías Renovables 2014</c:v>
                  </c:pt>
                  <c:pt idx="38">
                    <c:v>Convenio de Prácticas con el Alumnado del Conservatorio Superior de Música de Jaén</c:v>
                  </c:pt>
                  <c:pt idx="39">
                    <c:v>Convenio de Prácticas de AC Traductores Trabajos Sociales 2014</c:v>
                  </c:pt>
                  <c:pt idx="40">
                    <c:v>Convenio de Prácticas de AC Traductores Construcción 2014</c:v>
                  </c:pt>
                  <c:pt idx="41">
                    <c:v>Convenio de Prácticas de AC Traductores Trabajo Social 2014</c:v>
                  </c:pt>
                  <c:pt idx="42">
                    <c:v>Convenio de Prácticas de AC Traductores Trabajos Sociales 2014</c:v>
                  </c:pt>
                  <c:pt idx="43">
                    <c:v>Convenio con Enrédate Red Andaluza de Teatros Públicos, Realización de Espectáculos</c:v>
                  </c:pt>
                  <c:pt idx="44">
                    <c:v>Convenio para la Interpretación Musical Maestro Soler con Motivo de Fiestas en Pedanías 2015</c:v>
                  </c:pt>
                  <c:pt idx="45">
                    <c:v>Convenio para el Desarrollo del Programa de Atenión Infantil Temprana</c:v>
                  </c:pt>
                  <c:pt idx="46">
                    <c:v>Convenio para la Ejecución de Medidas Judiciales en Régimen de Medio Abierto por Parte de Infractores e Infractoras</c:v>
                  </c:pt>
                  <c:pt idx="47">
                    <c:v>Convenio de Colaboración con la Caja Rural para la Publicación de la Revista ALDABA nº 35</c:v>
                  </c:pt>
                  <c:pt idx="48">
                    <c:v>Convenio para el Circuito Literario Andaluz Infantil y Juvenil</c:v>
                  </c:pt>
                  <c:pt idx="49">
                    <c:v>Convenio de Prácticas IES San Felipe Neri 2015</c:v>
                  </c:pt>
                  <c:pt idx="50">
                    <c:v>Convenio de Prácticas IES Acebuche 2015</c:v>
                  </c:pt>
                  <c:pt idx="51">
                    <c:v>Convenio con RED.ES para el Desarrollo del Programa de Ciudades Inteligentes</c:v>
                  </c:pt>
                  <c:pt idx="52">
                    <c:v>Convenio de Prácticas de la Universidad de Málaga 2015</c:v>
                  </c:pt>
                  <c:pt idx="53">
                    <c:v>Convenio de Prácticas de AC Traductores con Diferentes Empresas</c:v>
                  </c:pt>
                  <c:pt idx="54">
                    <c:v>Convenio de Prácticas del IES San Felipe Neri 2015</c:v>
                  </c:pt>
                  <c:pt idx="55">
                    <c:v>Convenio para la Realización de Prácticas de Estudiantes dentro del Programa Europeo ERASMUS+</c:v>
                  </c:pt>
                  <c:pt idx="56">
                    <c:v>Convenio de Prácticas de la Universidad de Huelva 2015</c:v>
                  </c:pt>
                  <c:pt idx="57">
                    <c:v>Convenio de Colaboración para la Prevención, Seguimiento y Control del Absentismo Escolar</c:v>
                  </c:pt>
                  <c:pt idx="58">
                    <c:v>Convenio para el Desarrollo del Programa de Atención Infantil Temprana en CAIT</c:v>
                  </c:pt>
                  <c:pt idx="59">
                    <c:v>Convenio con Geminella para el Servicio de Esparcimiento Pasacalles dentro de las Actividades Propias de las Fiestas Navideñas 2015</c:v>
                  </c:pt>
                  <c:pt idx="60">
                    <c:v>Convenio con Geminella para el Servicio de Esparcimiento del Parque Infantil de la Navidad Ilusión</c:v>
                  </c:pt>
                  <c:pt idx="61">
                    <c:v>Convenio para la Incorporación del Cuerpo de Policía Local al Sistema de Seguimiento Integral de los Casos de Violencia de Género</c:v>
                  </c:pt>
                  <c:pt idx="62">
                    <c:v>Convenio con CM Europa para la Organización del Proyecto de la V Edición de la QDD Tuitera de los Enamorados de los Aceites de Oliva Vírgenes Extras</c:v>
                  </c:pt>
                  <c:pt idx="63">
                    <c:v>Convenio para el Tratamiento a Familias con Menores en Situación de Riesgo o Desprotección</c:v>
                  </c:pt>
                  <c:pt idx="64">
                    <c:v>Convenio de Prácticas del IES Fuentezuelas 2016</c:v>
                  </c:pt>
                  <c:pt idx="65">
                    <c:v>Convenio para el Proyecto del IX Congreso OLEARUM</c:v>
                  </c:pt>
                  <c:pt idx="66">
                    <c:v>Convenio con IBERDROLA para Evitar la Suspensión del Suministro de Agua</c:v>
                  </c:pt>
                  <c:pt idx="67">
                    <c:v>Convenio con ENDESA para Evitar la Suspensión del Suministro de Electricidad</c:v>
                  </c:pt>
                  <c:pt idx="68">
                    <c:v>Convenio para la Organización del Circuito de Letras Minúsculas y Letras Jóvenes</c:v>
                  </c:pt>
                  <c:pt idx="69">
                    <c:v>Convenio de la Junta de Andalucía, Fundación Santa María la Real y Fundación Telefónica para la Implantación del Proyecto Lanzaderas de Empleo</c:v>
                  </c:pt>
                  <c:pt idx="70">
                    <c:v>Convenio I Jornadas sobre Alternativas Saludables Yoga</c:v>
                  </c:pt>
                  <c:pt idx="71">
                    <c:v>Convenio con Cajasur para la Contribución Económica para la Consecución del Proyecto del Centro La Peña</c:v>
                  </c:pt>
                  <c:pt idx="72">
                    <c:v>Convenio para la Organización de los XXXII Internacionales de Tenis</c:v>
                  </c:pt>
                  <c:pt idx="73">
                    <c:v>Convenio para la Canalización de Concesión de Subvención Nominativa al Club de Tenis Martos para los XXXII Internacionales ITF FUTURES 2016</c:v>
                  </c:pt>
                  <c:pt idx="74">
                    <c:v>Convenio con la Organización East West para el Fomento de la Recogida y Selección en Origen de la Ropa Usada</c:v>
                  </c:pt>
                  <c:pt idx="75">
                    <c:v>Contribución económica para la publicación de los números 38 y 39 de la Revista ALDABA nº 38 y 39</c:v>
                  </c:pt>
                  <c:pt idx="76">
                    <c:v>Convenio para la Organización de la 12ª Edición de Vértigo Estival</c:v>
                  </c:pt>
                  <c:pt idx="77">
                    <c:v>Convenio con la Sepulvedana para el Desarrollo del Programa de Atención Social para Transeúntes</c:v>
                  </c:pt>
                  <c:pt idx="78">
                    <c:v>Convenio para el Programa Operativo de Empleo Juvenil de la Cruz Roja</c:v>
                  </c:pt>
                  <c:pt idx="79">
                    <c:v>Convenio para la Realización de Eventos en la 10ª Semana de Música Sacra de Martos 2016</c:v>
                  </c:pt>
                  <c:pt idx="80">
                    <c:v>Convenio con la ASEM para la Organización de la XI Edición de la Feria de la Tapa 2016</c:v>
                  </c:pt>
                  <c:pt idx="81">
                    <c:v>Convenio para la Realización de Prácticas Formativas No Laborables Previstas en el Programa Operativo de Empleo Juvenil de la Cruz Roja</c:v>
                  </c:pt>
                  <c:pt idx="82">
                    <c:v>Convenio para la Canalización de Concesión de Subvención Nominativa a la Asociación Empresarial Marteña (ASEM) para la Campaña de Navidad</c:v>
                  </c:pt>
                  <c:pt idx="83">
                    <c:v>Convenio del Circuito Ronda Andaluza del Libro 2016</c:v>
                  </c:pt>
                  <c:pt idx="84">
                    <c:v>Convenio para la Prestación Mutua de Soluciones Básicas de la Administración Electrónica</c:v>
                  </c:pt>
                  <c:pt idx="85">
                    <c:v>Convenio para el Programa Operativo FEDER Desarrollo Sostenible y Estrategia DUSI</c:v>
                  </c:pt>
                  <c:pt idx="86">
                    <c:v>Convenio de Colaboración en la Prestación del Servicio de Protección Civil</c:v>
                  </c:pt>
                  <c:pt idx="87">
                    <c:v>Convenio de Adhesión al Programa Enrédate, Red Andaluza de Teatros Públicos</c:v>
                  </c:pt>
                  <c:pt idx="88">
                    <c:v>Convenio con CM Europa para la Organización del Proyecto de la V Edición de la QDD Tuitera de los Enamorados de los Aceites de Oliva Vírgenes Extras</c:v>
                  </c:pt>
                  <c:pt idx="89">
                    <c:v>Convenio para la Representación de espectáculos, Programa PLATEA</c:v>
                  </c:pt>
                  <c:pt idx="90">
                    <c:v>Convenio con la Fundación Caja Rural de Jaén para la Realización de Visitas Guiadas para la Actividad la Rural Patrimonio</c:v>
                  </c:pt>
                  <c:pt idx="91">
                    <c:v>Convenio para las Prácticas del IES Álvarez Cubero 2017</c:v>
                  </c:pt>
                  <c:pt idx="92">
                    <c:v>Convenio para las Prácticas del IES Fuentezuelas 2017</c:v>
                  </c:pt>
                  <c:pt idx="93">
                    <c:v>Convenio para las prácticas del IES San Felipe Neri 2017</c:v>
                  </c:pt>
                  <c:pt idx="94">
                    <c:v>Convenio para las prácticas de la Universidad de Jaén 2017</c:v>
                  </c:pt>
                  <c:pt idx="95">
                    <c:v>Convenio para la Construcción de Acopio y Transferencia de RCD's de Pequeñas Obras Domiciliarias y Obras Menores</c:v>
                  </c:pt>
                  <c:pt idx="96">
                    <c:v>Convenio para la Concesión de Ayudas a las Familias para el Fomento de la Escolarización en el Primer Ciclo de Educación Infantil</c:v>
                  </c:pt>
                  <c:pt idx="97">
                    <c:v>Convenio para el Programa de Tratamiento a Familias con Menores en Situación de Riesgo o Desprotección</c:v>
                  </c:pt>
                  <c:pt idx="98">
                    <c:v>Convenio para la Canalización de Concesión de Subvención Nominativa al Club de Tenis Martos para los XXXIII Internacionales ITF FUTURES 2017</c:v>
                  </c:pt>
                  <c:pt idx="99">
                    <c:v>Convenio para la Cesión Gratuita de la Parcela de Propiedad Municipal en el Antiguo SUNP para el IES Fernando III</c:v>
                  </c:pt>
                  <c:pt idx="100">
                    <c:v>Concesión para la Participación en Actividades Formativas del CEMCI</c:v>
                  </c:pt>
                  <c:pt idx="101">
                    <c:v>Convenio para la Canalización de Subvención Nominativa a la Asociación Vértigo Cultural para el 13º Vértigo Estival 2017</c:v>
                  </c:pt>
                  <c:pt idx="102">
                    <c:v>Convenio para la Realización de Prácticas Formativas No Laborales del Programa Más Empleo de la Caixa 2017-2023</c:v>
                  </c:pt>
                  <c:pt idx="103">
                    <c:v>Convenio con la Caja Rural de Jaén para la Publicación de los Números 40 y 41 de la Revista Aldaba</c:v>
                  </c:pt>
                  <c:pt idx="104">
                    <c:v>Convenio de Adhesión al Programa Enrédate, Red Andaluza de Teatros Públicos</c:v>
                  </c:pt>
                  <c:pt idx="105">
                    <c:v>Convenio para la Prestación de los Servicios de Promoción de la Autonomía Personal y Prevención de la Dependencia a Personas Reconocidas en Grado I</c:v>
                  </c:pt>
                  <c:pt idx="106">
                    <c:v>Convenio para la Canalización de Concesión de Subvención Nominativa a la Asociación Empresarial Marteña (ASEM) para la Campaña de Navidad</c:v>
                  </c:pt>
                  <c:pt idx="107">
                    <c:v>Convenio para la Realización de Eventos en la 11ª Semana de Música Sacra de Martos 2017</c:v>
                  </c:pt>
                  <c:pt idx="108">
                    <c:v>Convenio para la Construcción de Acopio y Transferencia de RCD's de Pequeñas Obras Domiciliarias y Obras Menores</c:v>
                  </c:pt>
                  <c:pt idx="109">
                    <c:v>Convenio para Mejora del funcionamiento de los Centros Rurales de acceso público a Internet (Monte Lope Álvarez) de Martos y puesta en Marta de la dinamización de los mismos.</c:v>
                  </c:pt>
                  <c:pt idx="110">
                    <c:v>Acuerdo de Cooperación para la ejecución de obras menores en el Acuertalamiento de Martos.</c:v>
                  </c:pt>
                  <c:pt idx="111">
                    <c:v>Convenio de colaboración en materia de prácticas profesionales no laborales </c:v>
                  </c:pt>
                  <c:pt idx="112">
                    <c:v>Acuerdo de Colaboración formativa entre el Centro Docente y el Centro de Trabajo para la Formación en Centrods de Trabajo.</c:v>
                  </c:pt>
                  <c:pt idx="113">
                    <c:v>Convenio de Adhesión al Programa Enrédate, Red Andaluza de Teatros Públicos</c:v>
                  </c:pt>
                  <c:pt idx="114">
                    <c:v>Acuerdo Colaboración Formativa entre el Centro Docente y el Centro de Trabajo para la Formación en Centros de Trabajo IES Acebuche</c:v>
                  </c:pt>
                  <c:pt idx="115">
                    <c:v>Convenio Urbanístico para la Obtención Anticipada de Terrenos Destinados a Dotaciones Públicas</c:v>
                  </c:pt>
                  <c:pt idx="116">
                    <c:v>Convenio para la Canalización  de Concesión de Subvención Nominativa Club Tenis Martos para los XXXIV Internacionales de Tenis itf futures 2018</c:v>
                  </c:pt>
                  <c:pt idx="117">
                    <c:v>Convenio para la Canalización de Concesión de Subvención Nominativa a la Asociación Vértigo Cultural para el 14º Vértigo Estival 2018</c:v>
                  </c:pt>
                  <c:pt idx="118">
                    <c:v>Convenio de Cooperacion entre la Consejeria de Educación de la Junta de Andalucia  y Excmo. Ayuntamiento de Martos para Uso de Instalaciones Centros Institutos y Colegios</c:v>
                  </c:pt>
                  <c:pt idx="119">
                    <c:v>Convenio Colaboración Universidad De Granada 2018</c:v>
                  </c:pt>
                  <c:pt idx="120">
                    <c:v>Convenio Colaboración Universidad de Sevilla 2018</c:v>
                  </c:pt>
                  <c:pt idx="121">
                    <c:v>Convenio con la Caja Rural de Jaén para la Publicación de los Números 42 y 43 de la Revista Aldaba</c:v>
                  </c:pt>
                  <c:pt idx="122">
                    <c:v>Convenio para el Desarrollo del Modulo de Practicas Limpieza de Superficies y Mobiliario</c:v>
                  </c:pt>
                  <c:pt idx="123">
                    <c:v>Convenio para el Desarrollo del Módulo de Prácticas Dinamizacion de Actividades Tiempo Libre Educativo Infantil Juvenil</c:v>
                  </c:pt>
                  <c:pt idx="124">
                    <c:v> Acuerdo Colaboracion Formativa IES San Felipe Neri</c:v>
                  </c:pt>
                  <c:pt idx="125">
                    <c:v>Convenio Canalizacion Concesion Subvencion Nominativa Asociacion Empresarial Marteña</c:v>
                  </c:pt>
                  <c:pt idx="126">
                    <c:v> Convenio Colaboracion Cooperativismo Trabajo Creacion y Fomento de Empleo Localidad</c:v>
                  </c:pt>
                  <c:pt idx="127">
                    <c:v> Convenio Cesion Titularidad de Diversos Contenedores Almacenamiento de Residuos Construccion</c:v>
                  </c:pt>
                  <c:pt idx="128">
                    <c:v>Convenio Colaboracion Recaudacion Fondos Desarrollo Romeria Arreglo de Ermita San Bartolome</c:v>
                  </c:pt>
                  <c:pt idx="129">
                    <c:v>Convenio para el Desarrollo de Politicas en Materia de Sociedad de la Informacion</c:v>
                  </c:pt>
                  <c:pt idx="130">
                    <c:v>Convenio Colaboración en la Gestión Ayudas para Alquiler Vivienda Habitual Personas en Situación Vulnerabilidad, con Ingresos Limitados y a Jóvenes</c:v>
                  </c:pt>
                  <c:pt idx="131">
                    <c:v>Convenio Cooperacion para Colaboracion Servicios Extincion Incendios</c:v>
                  </c:pt>
                  <c:pt idx="132">
                    <c:v>Acuerdo Colaboración Ayunt. Martos y Union Profesionales y Trabajadores Autonomos de Andalucia</c:v>
                  </c:pt>
                  <c:pt idx="133">
                    <c:v>Convenio Colaboración Agencia Andaluza de Instituciones Culturales y Excmo. Ayuntamiento Martos Circuitos Literarios</c:v>
                  </c:pt>
                  <c:pt idx="134">
                    <c:v>Convenio  de Encomienda de Gestión para Prestación del Servicio de Prevencion y Extincion Incendios y Salvamento Municipios</c:v>
                  </c:pt>
                  <c:pt idx="135">
                    <c:v>Convenio Adhesión Programa Enredate,Red Andaluza de teatros Públicos 1º semestre 2019</c:v>
                  </c:pt>
                  <c:pt idx="136">
                    <c:v>Protocolo Actuacion Empresa Transporte Viajeros Carretera (CAMBUS S.L) Atencion Social Transeuntes</c:v>
                  </c:pt>
                  <c:pt idx="137">
                    <c:v>Convenio Colaboración Formativa I.E.S. Miguel Sánchez López</c:v>
                  </c:pt>
                  <c:pt idx="138">
                    <c:v>Acuerdo Marco entre Comite Olimpico Español y Ayto. Martos Centro Estudios Olimpicos</c:v>
                  </c:pt>
                  <c:pt idx="139">
                    <c:v>Convenio Colaboracion Formativa IES Acebuche</c:v>
                  </c:pt>
                  <c:pt idx="140">
                    <c:v>Acuerdo Colaboracion fundacion unicaja jaen ( Revista EL NAZARENO)</c:v>
                  </c:pt>
                  <c:pt idx="141">
                    <c:v>Prorroga Convenio Programa de Tratamiento a Familias con Menores en Situación de Riesgo o Desprotección</c:v>
                  </c:pt>
                  <c:pt idx="142">
                    <c:v>Convenio Canalización Concesion Subvencion ASEM desarrollo Plan Anual Actividades y Mantenimiento Sede</c:v>
                  </c:pt>
                  <c:pt idx="143">
                    <c:v>Convenio Canalizacion Subvencion Asociación Vertigo Cultural XV Vertigo Estival 2019</c:v>
                  </c:pt>
                  <c:pt idx="144">
                    <c:v>Convenio Canalizacion Subvencion Parroquia Santa Marta Restauracion Pinturas Capilla de Jesús</c:v>
                  </c:pt>
                  <c:pt idx="145">
                    <c:v>Convenio Canalizacion Concesion Subvencion Club Tenis Martos XXXV Internacionales Tenis 2019</c:v>
                  </c:pt>
                  <c:pt idx="146">
                    <c:v>Convenio Colaboracion en Materia de Gestion Catastral</c:v>
                  </c:pt>
                  <c:pt idx="147">
                    <c:v>Convenio Red Nacional Ferrocarriles Españoles</c:v>
                  </c:pt>
                  <c:pt idx="148">
                    <c:v>Convenio colaboracion en materia catastral</c:v>
                  </c:pt>
                  <c:pt idx="149">
                    <c:v>Convenio Red Nacional Ferrocarriles Españoles RENFE</c:v>
                  </c:pt>
                  <c:pt idx="150">
                    <c:v>Convenio construccion cubierta piscina</c:v>
                  </c:pt>
                  <c:pt idx="151">
                    <c:v>Convenio colaboracion Formacion en Centros de Trabajo</c:v>
                  </c:pt>
                  <c:pt idx="152">
                    <c:v>Acuerdo Plan Estatal  de Vivienda y Rehabilitacion 2009-2012</c:v>
                  </c:pt>
                  <c:pt idx="153">
                    <c:v>Covenio Restauracion Ermita Santa Lucia</c:v>
                  </c:pt>
                  <c:pt idx="154">
                    <c:v>Convenio Subvencion Leonardo Da Vinci</c:v>
                  </c:pt>
                  <c:pt idx="155">
                    <c:v>Addenda convenio programa Ateneas proximidad para PYMES</c:v>
                  </c:pt>
                  <c:pt idx="156">
                    <c:v>Convenio colaboracion asociacion artistico cultural Maestro Soler</c:v>
                  </c:pt>
                  <c:pt idx="157">
                    <c:v>Convenio adhesion circuito de espacios escenicos andaluces</c:v>
                  </c:pt>
                  <c:pt idx="158">
                    <c:v>Convenio colaboracion deportes Luque y Meson Reales Utilizacion Vestuario deportivo</c:v>
                  </c:pt>
                  <c:pt idx="159">
                    <c:v>Convenio colaboracion Practicas Profesionales Empresa  Pulimold S.L.</c:v>
                  </c:pt>
                  <c:pt idx="160">
                    <c:v>Convenio colaboracion curso taller Internacional sobre conversación  Martos Project 2012</c:v>
                  </c:pt>
                  <c:pt idx="161">
                    <c:v>Addenda convenio ayudas economicas familiares para atencion al niño</c:v>
                  </c:pt>
                  <c:pt idx="162">
                    <c:v>Convenio programa Prevencion, Seguimiento Y control absentismo escolar y atencion alumnado inmigrante</c:v>
                  </c:pt>
                  <c:pt idx="163">
                    <c:v>Addenda programa Antenas proximidad PYMES</c:v>
                  </c:pt>
                  <c:pt idx="164">
                    <c:v>Convenio de colaboracion programa andaluz defensa de la vivienda</c:v>
                  </c:pt>
                  <c:pt idx="165">
                    <c:v>Convenio recogida de residuos de aparatos de alumbrado</c:v>
                  </c:pt>
                  <c:pt idx="166">
                    <c:v>Addenda convenio gestion y ejecucion urbanistica  del SUS-I.1 Cañada de la fuente  2º fase</c:v>
                  </c:pt>
                  <c:pt idx="167">
                    <c:v>Convenio marco Animacion Cultural</c:v>
                  </c:pt>
                  <c:pt idx="168">
                    <c:v>Convenio Colaboracion Taller Danza</c:v>
                  </c:pt>
                  <c:pt idx="169">
                    <c:v>Convenio Colaboracion Taller Teatro</c:v>
                  </c:pt>
                  <c:pt idx="170">
                    <c:v>Convenio colaboracion asociacion empresarial marteña</c:v>
                  </c:pt>
                  <c:pt idx="171">
                    <c:v>Convenio colaboracion programa prevencion, seguimiento y control absentismo escolar y atencion alumnado inmigrante</c:v>
                  </c:pt>
                  <c:pt idx="172">
                    <c:v>Clausula Adicional Prorroga Convenio Atencion Infantil Temprana</c:v>
                  </c:pt>
                  <c:pt idx="173">
                    <c:v>Convenio Fomento empleabilidad de mujeres desempleadas</c:v>
                  </c:pt>
                  <c:pt idx="174">
                    <c:v>Convenio Colaboracion con Asociacion Artistico Musical Maestro Soler</c:v>
                  </c:pt>
                  <c:pt idx="175">
                    <c:v>Convenio adecuacion urbana del entorno del castillo Iniciativa Ciudad Amable</c:v>
                  </c:pt>
                  <c:pt idx="176">
                    <c:v>Acuerdo delegación facultades prestación servicio gestión del punto de acopio de RCD'S de obra menor</c:v>
                  </c:pt>
                  <c:pt idx="177">
                    <c:v>Acuerdo de delegación de las facultades de prestacion del servicio público de abastecimiento de agua en alta del ayto de Martos</c:v>
                  </c:pt>
                  <c:pt idx="178">
                    <c:v>Acuerdo denuncia convenio suscrito con Confederación Hidrográfica Guadalquivir sobre sistema abastecimiento Víboras</c:v>
                  </c:pt>
                  <c:pt idx="179">
                    <c:v>Convenio de subvención en el marco del mecanismo "CONECTAR EUROPA" (MCE)</c:v>
                  </c:pt>
                  <c:pt idx="180">
                    <c:v>Convenio de colaboracion practicas no laborales en empresas acogidos a la orden 12 de mayo de 2018</c:v>
                  </c:pt>
                  <c:pt idx="181">
                    <c:v>Convenio de colaboracion practicas no laborales en empresas acogidos a la orden 12 de mayo de 2018</c:v>
                  </c:pt>
                  <c:pt idx="182">
                    <c:v>Convenio de colaboracion practicas no laborales en empresas acogidos a la orden 12 de mayo de 2018</c:v>
                  </c:pt>
                  <c:pt idx="183">
                    <c:v>Convenio de colaboracion practicas no laborales en empresas acogidos a la orden 12 de mayo de 2018</c:v>
                  </c:pt>
                  <c:pt idx="184">
                    <c:v>Convenio de colaboracion practicas no laborales en empresas acogidos a la orden 12 de mayo de 2018</c:v>
                  </c:pt>
                  <c:pt idx="185">
                    <c:v>Convenio de colaboracion practicas no laborales en empresas acogidos a la orden 12 de mayo de 2018</c:v>
                  </c:pt>
                  <c:pt idx="186">
                    <c:v>Convenio de colaboracion practicas no laborales en empresas acogidos a la orden 12 de mayo de 2018</c:v>
                  </c:pt>
                  <c:pt idx="187">
                    <c:v>Convenio de colaboracion practicas no laborales en empresas acogidos a la orden 12 de mayo de 2018</c:v>
                  </c:pt>
                  <c:pt idx="188">
                    <c:v>Convenio de colaboracion practicas no laborales en empresas acogidos a la orden 12 de mayo de 2018</c:v>
                  </c:pt>
                  <c:pt idx="189">
                    <c:v>Convenio de colaboracion practicas no laborales en empresas acogidos a la orden 12 de mayo de 2018</c:v>
                  </c:pt>
                  <c:pt idx="190">
                    <c:v>Convenio de colaboracion practicas no laborales en empresas acogidos a la orden 12 de mayo de 2018</c:v>
                  </c:pt>
                  <c:pt idx="191">
                    <c:v>Convenio de colaboracion practicas no laborales en empresas acogidos a la orden 12 de mayo de 2018</c:v>
                  </c:pt>
                  <c:pt idx="192">
                    <c:v>Convenio de colaboracion practicas no laborales en empresas acogidos a la orden 12 de mayo de 2018</c:v>
                  </c:pt>
                  <c:pt idx="193">
                    <c:v>Convenio de colaboracion practicas no laborales en empresas acogidos a la orden 12 de mayo de 2018</c:v>
                  </c:pt>
                  <c:pt idx="194">
                    <c:v>Convenio de colaboracion practicas no laborales en empresas acogidos a la orden 12 de mayo de 2018</c:v>
                  </c:pt>
                  <c:pt idx="195">
                    <c:v>Convenio de colaboracion practicas no laborales en empresas acogidos a la orden 12 de mayo de 2018</c:v>
                  </c:pt>
                  <c:pt idx="196">
                    <c:v>Convenio Adhesión Programa Enredate,Red Andaluza de teatros Públicos 2º semestre 2019</c:v>
                  </c:pt>
                  <c:pt idx="197">
                    <c:v>Convenio de colaboracion practicas no laborales en empresas acogidos a la orden 12 de mayo de 2018</c:v>
                  </c:pt>
                  <c:pt idx="198">
                    <c:v>Convenio de colaboracion practicas no laborales en empresas acogidos a la orden 12 de mayo de 2018</c:v>
                  </c:pt>
                  <c:pt idx="199">
                    <c:v>Convenio de colaboracion practicas no laborales en empresas acogidos a la orden 12 de mayo de 2018</c:v>
                  </c:pt>
                  <c:pt idx="200">
                    <c:v>Convenio de colaboracion practicas no laborales en empresas acogidos a la orden 12 de mayo de 2018</c:v>
                  </c:pt>
                  <c:pt idx="201">
                    <c:v>Convenio de colaboracion practicas no laborales en empresas acogidos a la orden 12 de mayo de 2018</c:v>
                  </c:pt>
                  <c:pt idx="202">
                    <c:v>Convenio de colaboracion practicas no laborales en empresas acogidos a la orden 12 de mayo de 2018</c:v>
                  </c:pt>
                  <c:pt idx="203">
                    <c:v>Convenio de colaboracion practicas no laborales en empresas acogidos a la orden 12 de mayo de 2018</c:v>
                  </c:pt>
                  <c:pt idx="204">
                    <c:v>Convenio de colaboracion practicas no laborales en empresas acogidos a la orden 12 de mayo de 2018</c:v>
                  </c:pt>
                  <c:pt idx="205">
                    <c:v>Convenio de colaboración para la liquidación y recaudación de la contribución especial para el establecimiento, la mejora y la ampliación del servicio de extinción de incendios</c:v>
                  </c:pt>
                  <c:pt idx="206">
                    <c:v>Convenio de colaboracion practicas no laborales en empresas acogidos a la orden 12 de mayo de 2018</c:v>
                  </c:pt>
                  <c:pt idx="207">
                    <c:v>Convenio de colaboracion practicas no laborales en empresas acogidos a la orden 12 de mayo de 2018</c:v>
                  </c:pt>
                  <c:pt idx="208">
                    <c:v>Convenio de colaboracion practicas no laborales en empresas acogidos a la orden 12 de mayo de 2018</c:v>
                  </c:pt>
                  <c:pt idx="209">
                    <c:v>Convenio de colaboracion practicas no laborales en empresas acogidos a la orden 12 de mayo de 2018</c:v>
                  </c:pt>
                  <c:pt idx="210">
                    <c:v>Convenio de colaboracion practicas no laborales en empresas acogidos a la orden 12 de mayo de 2018</c:v>
                  </c:pt>
                  <c:pt idx="211">
                    <c:v>Convenio de colaboracion practicas no laborales en empresas acogidos a la orden 12 de mayo de 2018</c:v>
                  </c:pt>
                  <c:pt idx="212">
                    <c:v>Convenio de colaboracion practicas no laborales en empresas acogidos a la orden 12 de mayo de 2018</c:v>
                  </c:pt>
                  <c:pt idx="213">
                    <c:v>Convenio de colaboracion practicas no laborales en empresas acogidos a la orden 12 de mayo de 2018</c:v>
                  </c:pt>
                  <c:pt idx="214">
                    <c:v>Convenio de colaboracion practicas no laborales en empresas acogidos a la orden 12 de mayo de 2018</c:v>
                  </c:pt>
                  <c:pt idx="215">
                    <c:v>Convenio de colaboracion practicas no laborales en empresas acogidos a la orden 12 de mayo de 2018</c:v>
                  </c:pt>
                  <c:pt idx="216">
                    <c:v>Convenio de colaboracion practicas no laborales en empresas acogidos a la orden 12 de mayo de 2018</c:v>
                  </c:pt>
                  <c:pt idx="217">
                    <c:v>Convenio de colaboracion practicas no laborales en empresas acogidos a la orden 12 de mayo de 2018</c:v>
                  </c:pt>
                  <c:pt idx="218">
                    <c:v>Convenio de colaboracion practicas no laborales en empresas acogidos a la orden 12 de mayo de 2018</c:v>
                  </c:pt>
                  <c:pt idx="219">
                    <c:v>Convenio de colaboracion practicas no laborales en empresas acogidos a la orden 12 de mayo de 2018</c:v>
                  </c:pt>
                  <c:pt idx="220">
                    <c:v>Convenio de colaboracion practicas no laborales en empresas acogidos a la orden 12 de mayo de 2018</c:v>
                  </c:pt>
                  <c:pt idx="221">
                    <c:v>Convenio  de Colaboración  con Fundación Caja Rural de Jaen para la publicacion  del nº 45 de la Revista Aldaba</c:v>
                  </c:pt>
                  <c:pt idx="222">
                    <c:v>Convenio para la Prestación del Servicio de Ayuda a Domicilio como Prestación del Sistema para la Autonomía y Atención a la Dependencia.</c:v>
                  </c:pt>
                  <c:pt idx="223">
                    <c:v>Convenio  Concesion Subvencion Nominativa Celebración del XIX Congreso Andaluz de Hermandades y Cofradias Sagrada Entrada de Jesus en Jerusalen</c:v>
                  </c:pt>
                  <c:pt idx="224">
                    <c:v>Convenio de colaboracion practicas no laborales en empresas acogidos a la orden 12 de mayo de 2018</c:v>
                  </c:pt>
                  <c:pt idx="225">
                    <c:v>Convenio de colaboracion practicas no laborales en empresas acogidos a la orden 12 de mayo de 2018</c:v>
                  </c:pt>
                  <c:pt idx="226">
                    <c:v>Convenio de colaboracion practicas no laborales en empresas acogidos a la orden 12 de mayo de 2018</c:v>
                  </c:pt>
                  <c:pt idx="227">
                    <c:v>Convenio de colaboracion practicas no laborales en empresas acogidos a la orden 12 de mayo de 2018</c:v>
                  </c:pt>
                  <c:pt idx="228">
                    <c:v>Convenio de colaboracion practicas no laborales en empresas acogidos a la orden 12 de mayo de 2018</c:v>
                  </c:pt>
                  <c:pt idx="229">
                    <c:v>Convenio de Cooperacion Educativa de Prácticas Profesionales de universidad nacional de educacion a distancia. UNED</c:v>
                  </c:pt>
                  <c:pt idx="230">
                    <c:v>Convenio Colaboracion Para el Desarrollo de Proyecto de Formacion Profesional Dual, Centro docente EFA EL SOTO</c:v>
                  </c:pt>
                  <c:pt idx="231">
                    <c:v>Convenio Colaboracion para el Desarrollo  Conjunto del Servicio de Atencion Especializada en Regimen Residencial para Personas con Discapacidad en Situacion de Dependencia. RACO</c:v>
                  </c:pt>
                  <c:pt idx="232">
                    <c:v>Convenio Adhesion al Acuerdo entre Federacion Española de Municipios y Provincias y SAREB relativo a la Gestion de los Tributos Locales</c:v>
                  </c:pt>
                  <c:pt idx="233">
                    <c:v>Convenio Colaboracion Formativa para la Formacion en Centros de Trabajo, I.E.S. Arroyo de la miel</c:v>
                  </c:pt>
                  <c:pt idx="234">
                    <c:v>Convenio para la Canalizacion de Concesion de Subvencion Nominativa a la Peña Flamenca de Martos</c:v>
                  </c:pt>
                  <c:pt idx="235">
                    <c:v>Acuerdo Delegación Facultades Prestacion del Servicio de Recogida de Pilas</c:v>
                  </c:pt>
                  <c:pt idx="236">
                    <c:v>Convenio Colaboracion Formativa para la Formacion en Centros de Trabajo, I.E.S. Acebuche</c:v>
                  </c:pt>
                  <c:pt idx="237">
                    <c:v>Convenio de colaboracion practicas no laborales en empresas acogidos a la orden 12 de mayo de 2018</c:v>
                  </c:pt>
                  <c:pt idx="238">
                    <c:v>Convenio de Colaboracion en el Desarrollo del Programa de Orientación Profesional "Andalucía Orienta 2019".</c:v>
                  </c:pt>
                  <c:pt idx="239">
                    <c:v>Convenio Colaboracion Formativa para la Formacion en Centros de Trabajo, I.E.S. Luis Carrillo de Sotomayor</c:v>
                  </c:pt>
                  <c:pt idx="240">
                    <c:v>Convenio Colaboracion Formativa para la Formacion en Centros de Trabajo, I.E.S. San Felipe Neri</c:v>
                  </c:pt>
                  <c:pt idx="241">
                    <c:v>Convenio Colaboracion Formativa para la Formacion en Centros de Trabajo, I.E.S. San Felipe Neri</c:v>
                  </c:pt>
                  <c:pt idx="242">
                    <c:v>Acuerdo Colaboracion Fundación Unicaja Jaen ( Revista NAZARENO)</c:v>
                  </c:pt>
                  <c:pt idx="243">
                    <c:v>Acuerdo Delegación de Facultades de Prestación del Servicio Punto Limpio y  Ampliación Punto Limpio Movil a Las Casillas Y Monte Lope Alvarez</c:v>
                  </c:pt>
                  <c:pt idx="244">
                    <c:v>Convenio de colaboracion practicas no laborales en empresas acogidos a la orden 12 de mayo de 2018</c:v>
                  </c:pt>
                  <c:pt idx="245">
                    <c:v>Convenio  de Colaboración  con Conserjería de Fomento, Infraestructuras y Ordenación del Territorio para la ejecución y financiación de obras dentro de la iniciativa ciudad amable</c:v>
                  </c:pt>
                  <c:pt idx="246">
                    <c:v>Convenio de colaboracion practicas no laborales en empresas acogidos a la orden 12 de mayo de 2018</c:v>
                  </c:pt>
                  <c:pt idx="247">
                    <c:v>Convenio de colaboracion practicas no laborales en empresas acogidos a la orden 12 de mayo de 2018</c:v>
                  </c:pt>
                  <c:pt idx="248">
                    <c:v>Convenio de colaboracion practicas no laborales en empresas acogidos a la orden 12 de mayo de 2018</c:v>
                  </c:pt>
                  <c:pt idx="249">
                    <c:v>Convenio de colaboracion practicas no laborales en empresas acogidos a la orden 12 de mayo de 2018</c:v>
                  </c:pt>
                  <c:pt idx="250">
                    <c:v>Convenio de colaboración en materia de policía local entre los Ayuntamientos de Martos y Arjona en la provincia de Jaén</c:v>
                  </c:pt>
                  <c:pt idx="251">
                    <c:v>Convenio de colaboración suscrito con FCC Aqualia SA para la gestion del fondo para ayudas al pago de recibos de agua y alcantarillado</c:v>
                  </c:pt>
                  <c:pt idx="252">
                    <c:v>Convenio  de Colaboración  con Fundación Caja Rural de Jaen para la publicacion  del nº 46 y 47 de la Revista Aldaba</c:v>
                  </c:pt>
                  <c:pt idx="253">
                    <c:v>Convenio de colaboracion practicas no laborales en empresas acogidos a la orden 12 de mayo de 2018</c:v>
                  </c:pt>
                  <c:pt idx="254">
                    <c:v>Convenio de colaboracion practicas no laborales en empresas acogidos a la orden 12 de mayo de 2018</c:v>
                  </c:pt>
                  <c:pt idx="255">
                    <c:v>Convenio de colaboracion practicas no laborales en empresas acogidos a la orden 12 de mayo de 2018</c:v>
                  </c:pt>
                  <c:pt idx="256">
                    <c:v>Convenio de colaboracion practicas no laborales en empresas acogidos a la orden 12 de mayo de 2018</c:v>
                  </c:pt>
                  <c:pt idx="257">
                    <c:v>Convenio de colaboracion practicas no laborales en empresas acogidos a la orden 12 de mayo de 2019</c:v>
                  </c:pt>
                  <c:pt idx="258">
                    <c:v>Convenio de colaboracion practicas no laborales en empresas acogidos a la orden 12 de mayo de 2020</c:v>
                  </c:pt>
                  <c:pt idx="259">
                    <c:v>Convenio Colaboracion Formativa para la Formacion en Centros de Trabajo, I.E.S. Luis Carrillo de Sotomayor</c:v>
                  </c:pt>
                  <c:pt idx="260">
                    <c:v>Convenio de Colaboración con la Asociación Felina Huellas Invisibles</c:v>
                  </c:pt>
                  <c:pt idx="261">
                    <c:v>Convenio de Colaboración con Bomberos Formadores para la Realización de Actividades Formativas para Servicio de Extinción y Prevención de Incendios</c:v>
                  </c:pt>
                  <c:pt idx="262">
                    <c:v>Convenio de Colaboración en Materia de Policía Local entre Ayto. de Martos y Ayto. de Fuensanta</c:v>
                  </c:pt>
                  <c:pt idx="263">
                    <c:v>Convenio de colaboración entre Club Deportivo Cultural Deportiva Tuccitana y Martos C.D.</c:v>
                  </c:pt>
                  <c:pt idx="264">
                    <c:v>Convenio de colaboracíon movilidad Universidad de Jaén Erasmus</c:v>
                  </c:pt>
                  <c:pt idx="265">
                    <c:v>Convenio para canalización concesión subvención Martos CD</c:v>
                  </c:pt>
                  <c:pt idx="266">
                    <c:v>Convenio para canalización subvención ASEM bonos 50x50</c:v>
                  </c:pt>
                  <c:pt idx="267">
                    <c:v> Convenio para canalización subvención ASEM plan anual actividades</c:v>
                  </c:pt>
                  <c:pt idx="268">
                    <c:v>Convenio en materia de policia local Ayto. de Martos y Ayto. de Pozo Alcón</c:v>
                  </c:pt>
                  <c:pt idx="269">
                    <c:v>Convenio de Adhesión al Programa Enrédate, Red Andaluza de Teatros Públicos</c:v>
                  </c:pt>
                  <c:pt idx="270">
                    <c:v>Convenio Colaboracion para el Desarrollo  Conjunto del Servicio de Atencion Especializada Terapia Ocupacional para Personas con Discapacidad en Situacion de Dependencia. RACO</c:v>
                  </c:pt>
                  <c:pt idx="271">
                    <c:v>Convenio de Colaboración Centro Educativo El Soto en materia para el desarrollo de formación profesional dual</c:v>
                  </c:pt>
                  <c:pt idx="272">
                    <c:v>Convenio en materia de prácticas  entre Ayto. de Martos y Universidad de Huelva</c:v>
                  </c:pt>
                  <c:pt idx="273">
                    <c:v>Convenio Colaboración Cofradía Jesús Cautivo "75 Aniversario de la Reorganización 1946-2021 de la Cofradía de Nuestro Padre Jesús Cautivo y María Santísima de la Trinidad"</c:v>
                  </c:pt>
                  <c:pt idx="274">
                    <c:v>Convenio Colaboración Excmo. Ayuntamiento de Martos y Universidad de La Rioja en materia de prácticas académicas externas</c:v>
                  </c:pt>
                  <c:pt idx="275">
                    <c:v>Convenio Colaboración Excmo. Ayuntamiento de Martos y Escuela de Tiempo Libre en materia de modulo de práticas de monitor infantil y juvenil</c:v>
                  </c:pt>
                  <c:pt idx="276">
                    <c:v>Convenio Colaboración Agencia Andaluza de Instituciones Culturales "Circuito Literario Andaluz"</c:v>
                  </c:pt>
                  <c:pt idx="277">
                    <c:v>Convenio de Colaboración Centro Educativo IES Jabalcuz en materia de formación práctica en centros de trabajo para el alumnado matriculado</c:v>
                  </c:pt>
                  <c:pt idx="278">
                    <c:v>Convenio de Adhesión Red Andaluza Teatros Públicos de la Agencia Andaluza de Instituciones Culturales "Enredate"</c:v>
                  </c:pt>
                  <c:pt idx="279">
                    <c:v>Convenio de Colaboración con Diputacion de Jaén Programa "Andalucía Orienta"</c:v>
                  </c:pt>
                  <c:pt idx="280">
                    <c:v>Convenio para la Canalización de Subvención Peña Flamenca de Martos</c:v>
                  </c:pt>
                  <c:pt idx="281">
                    <c:v>Convenio de Colaboración Agencia Pública Andaluza de Educación y E.I. Virgel del Pilar para Ayuda a la Escolarización</c:v>
                  </c:pt>
                  <c:pt idx="282">
                    <c:v>Convenio de  Colaboración  Centro Docente  I.E.S. ACEBUCHE en materia formativa en centro docente y centros de trabajo</c:v>
                  </c:pt>
                  <c:pt idx="283">
                    <c:v>Convenio de  Colaboración  Centro Docente  I.E.S. San Felipe Neri en materia formativa en centro docente y centros de trabajo</c:v>
                  </c:pt>
                  <c:pt idx="284">
                    <c:v>Convenio Colaboración Centro Docente I.E.S. Miguel Sánchez López para la formación en centros de trabajo</c:v>
                  </c:pt>
                  <c:pt idx="285">
                    <c:v>Convenio Colaboración Centro Docente I.E.S. Auringis para la formación en centros de trabajo</c:v>
                  </c:pt>
                  <c:pt idx="286">
                    <c:v>Convenio de Colaboracion C.D.P. Fundación Albor Linares para la formación en centros de trabajo</c:v>
                  </c:pt>
                  <c:pt idx="287">
                    <c:v>Convenio de Colaboración Consejería de Educación y Deporte de la Junta de Andalucía y Excmo. Ayuntamiento de Martos para el uso de centros educativos</c:v>
                  </c:pt>
                  <c:pt idx="288">
                    <c:v>Convenio de Colaboración entre Agencia Pública Andaluza de Educacion y E.I. Virgen del Pilar para programa ayudas familias para escolarización en el primer ciclo de educación</c:v>
                  </c:pt>
                  <c:pt idx="289">
                    <c:v>Convenio de Adhesión entre Ministerio Derechos Sociales y Agenda 2030 en materia de Difusión e Implantación de SIUSS</c:v>
                  </c:pt>
                  <c:pt idx="290">
                    <c:v>Convenio de Colaboración con Fundación UNICAJA aportación económica Revista "NAZARENO"</c:v>
                  </c:pt>
                </c:lvl>
                <c:lvl>
                  <c:pt idx="0">
                    <c:v>FECHA DURACIÓN</c:v>
                  </c:pt>
                  <c:pt idx="1">
                    <c:v>Cuatro años</c:v>
                  </c:pt>
                  <c:pt idx="2">
                    <c:v>3 años, renovables automáticamente en periodo similar</c:v>
                  </c:pt>
                  <c:pt idx="3">
                    <c:v>VIGENTE</c:v>
                  </c:pt>
                  <c:pt idx="4">
                    <c:v>15/10/2003</c:v>
                  </c:pt>
                  <c:pt idx="5">
                    <c:v>Vigencia indefinida</c:v>
                  </c:pt>
                  <c:pt idx="6">
                    <c:v>Actualmente vigente, prórrogas anuales VIGENTE</c:v>
                  </c:pt>
                  <c:pt idx="7">
                    <c:v>15/10/2006</c:v>
                  </c:pt>
                  <c:pt idx="8">
                    <c:v>Un año, renovable automáticamente cada año</c:v>
                  </c:pt>
                  <c:pt idx="9">
                    <c:v>15/03/2007 prórroga anual automática</c:v>
                  </c:pt>
                  <c:pt idx="10">
                    <c:v>3/12/2008, prorrogable automáticamente/extincion 24/10/2019 </c:v>
                  </c:pt>
                  <c:pt idx="11">
                    <c:v>11/03/2013</c:v>
                  </c:pt>
                  <c:pt idx="12">
                    <c:v>26/03/2010</c:v>
                  </c:pt>
                  <c:pt idx="13">
                    <c:v>31/10/2011</c:v>
                  </c:pt>
                  <c:pt idx="14">
                    <c:v>03/12/2010</c:v>
                  </c:pt>
                  <c:pt idx="15">
                    <c:v>30/11/2014</c:v>
                  </c:pt>
                  <c:pt idx="16">
                    <c:v>22/06/2011</c:v>
                  </c:pt>
                  <c:pt idx="17">
                    <c:v>19/04/2012 renovable automáticamente cada año</c:v>
                  </c:pt>
                  <c:pt idx="18">
                    <c:v>01/07/2011</c:v>
                  </c:pt>
                  <c:pt idx="19">
                    <c:v>30/06/2012</c:v>
                  </c:pt>
                  <c:pt idx="20">
                    <c:v>09/10/2011</c:v>
                  </c:pt>
                  <c:pt idx="21">
                    <c:v>23/12/2011</c:v>
                  </c:pt>
                  <c:pt idx="22">
                    <c:v>05/11/2011</c:v>
                  </c:pt>
                  <c:pt idx="23">
                    <c:v>17/02/2017 prorrogable tácitamente cada año</c:v>
                  </c:pt>
                  <c:pt idx="24">
                    <c:v>16/02/2013 prorrogable tácitamente cada año</c:v>
                  </c:pt>
                  <c:pt idx="25">
                    <c:v>22/02/2012 prorrogable tácitamente cada año</c:v>
                  </c:pt>
                  <c:pt idx="26">
                    <c:v>27/06/2012</c:v>
                  </c:pt>
                  <c:pt idx="27">
                    <c:v>28/06/2012</c:v>
                  </c:pt>
                  <c:pt idx="28">
                    <c:v>14/06/2016 prorrogable de mutuo acuerdo</c:v>
                  </c:pt>
                  <c:pt idx="29">
                    <c:v>Véase Acuerdo 26/04/2012</c:v>
                  </c:pt>
                  <c:pt idx="30">
                    <c:v>19/06/13 prorrogable tácitamente cada año</c:v>
                  </c:pt>
                  <c:pt idx="31">
                    <c:v>30/06/2017</c:v>
                  </c:pt>
                  <c:pt idx="32">
                    <c:v>1 año, prorrogable</c:v>
                  </c:pt>
                  <c:pt idx="33">
                    <c:v>30/05/2014</c:v>
                  </c:pt>
                  <c:pt idx="34">
                    <c:v>Extincion</c:v>
                  </c:pt>
                  <c:pt idx="35">
                    <c:v>13/03/2014</c:v>
                  </c:pt>
                  <c:pt idx="36">
                    <c:v>12/04/2014</c:v>
                  </c:pt>
                  <c:pt idx="37">
                    <c:v>26/06/2014</c:v>
                  </c:pt>
                  <c:pt idx="38">
                    <c:v>30/06/2015</c:v>
                  </c:pt>
                  <c:pt idx="39">
                    <c:v>12/12/2014</c:v>
                  </c:pt>
                  <c:pt idx="40">
                    <c:v>28/11/2014</c:v>
                  </c:pt>
                  <c:pt idx="41">
                    <c:v>14/12/2014</c:v>
                  </c:pt>
                  <c:pt idx="42">
                    <c:v>08/02/2015</c:v>
                  </c:pt>
                  <c:pt idx="43">
                    <c:v>31/12/2015</c:v>
                  </c:pt>
                  <c:pt idx="44">
                    <c:v>Días del festejo</c:v>
                  </c:pt>
                  <c:pt idx="45">
                    <c:v>31/12/2015</c:v>
                  </c:pt>
                  <c:pt idx="46">
                    <c:v>13/02/2016, prorrogable anualmente</c:v>
                  </c:pt>
                  <c:pt idx="47">
                    <c:v>31/12/2015</c:v>
                  </c:pt>
                  <c:pt idx="48">
                    <c:v>31/12/2015 prorrogable 1 año</c:v>
                  </c:pt>
                  <c:pt idx="49">
                    <c:v>22/06/2015</c:v>
                  </c:pt>
                  <c:pt idx="50">
                    <c:v>26/06/2015</c:v>
                  </c:pt>
                  <c:pt idx="51">
                    <c:v>31/12/2016 prorrogable</c:v>
                  </c:pt>
                  <c:pt idx="52">
                    <c:v>06/05/2016 prorrogable tácitamente cada año</c:v>
                  </c:pt>
                  <c:pt idx="53">
                    <c:v>22/05/2015</c:v>
                  </c:pt>
                  <c:pt idx="54">
                    <c:v>18/12/2015</c:v>
                  </c:pt>
                  <c:pt idx="55">
                    <c:v>16/10/2015</c:v>
                  </c:pt>
                  <c:pt idx="56">
                    <c:v>No especifica fecha de vigencia</c:v>
                  </c:pt>
                  <c:pt idx="57">
                    <c:v>26/02/2016</c:v>
                  </c:pt>
                  <c:pt idx="58">
                    <c:v>15/09/2017</c:v>
                  </c:pt>
                  <c:pt idx="59">
                    <c:v>Actividad del día 05/01/2016</c:v>
                  </c:pt>
                  <c:pt idx="60">
                    <c:v>Actividad del día 03/01/2016</c:v>
                  </c:pt>
                  <c:pt idx="61">
                    <c:v>15/01/2020, prorrogable anualmente Actualizado 22/10/2020, JGL</c:v>
                  </c:pt>
                  <c:pt idx="62">
                    <c:v>13 y 14 de febrero 2016</c:v>
                  </c:pt>
                  <c:pt idx="63">
                    <c:v>30/04/2021</c:v>
                  </c:pt>
                  <c:pt idx="64">
                    <c:v>17/06/2016</c:v>
                  </c:pt>
                  <c:pt idx="65">
                    <c:v>31 de marzo y 1 y 2 de abril de 2016</c:v>
                  </c:pt>
                  <c:pt idx="66">
                    <c:v>31/12/2016</c:v>
                  </c:pt>
                  <c:pt idx="67">
                    <c:v>31/12/2016 prorrogable</c:v>
                  </c:pt>
                  <c:pt idx="68">
                    <c:v>31/12/2016</c:v>
                  </c:pt>
                  <c:pt idx="69">
                    <c:v>Plazo establecido en el convenio referido</c:v>
                  </c:pt>
                  <c:pt idx="70">
                    <c:v>Días 17, 18 y 19 de junio</c:v>
                  </c:pt>
                  <c:pt idx="71">
                    <c:v>31/12/2016</c:v>
                  </c:pt>
                  <c:pt idx="72">
                    <c:v>Conclusión del evento</c:v>
                  </c:pt>
                  <c:pt idx="73">
                    <c:v>19/06/2016</c:v>
                  </c:pt>
                  <c:pt idx="74">
                    <c:v>15/6/17 improrrogable</c:v>
                  </c:pt>
                  <c:pt idx="75">
                    <c:v>31/12/2016</c:v>
                  </c:pt>
                  <c:pt idx="76">
                    <c:v>07/08/2016</c:v>
                  </c:pt>
                  <c:pt idx="77">
                    <c:v>01/09/2017</c:v>
                  </c:pt>
                  <c:pt idx="78">
                    <c:v>31/12/2016</c:v>
                  </c:pt>
                  <c:pt idx="79">
                    <c:v>31/03/2017</c:v>
                  </c:pt>
                  <c:pt idx="80">
                    <c:v>02/10/2016</c:v>
                  </c:pt>
                  <c:pt idx="81">
                    <c:v>31/12/2016</c:v>
                  </c:pt>
                  <c:pt idx="82">
                    <c:v>31/01/2017</c:v>
                  </c:pt>
                  <c:pt idx="83">
                    <c:v>31/12/16 prorrogable 1 año</c:v>
                  </c:pt>
                  <c:pt idx="84">
                    <c:v>Vigente</c:v>
                  </c:pt>
                  <c:pt idx="85">
                    <c:v>VIGENTE (Hasta 2020, retroactivo desde 1/1/14)</c:v>
                  </c:pt>
                  <c:pt idx="86">
                    <c:v>30/06/2017</c:v>
                  </c:pt>
                  <c:pt idx="87">
                    <c:v>30/06/2017</c:v>
                  </c:pt>
                  <c:pt idx="88">
                    <c:v>17/02/2017</c:v>
                  </c:pt>
                  <c:pt idx="89">
                    <c:v>31/12/2017</c:v>
                  </c:pt>
                  <c:pt idx="90">
                    <c:v>31/12/2017</c:v>
                  </c:pt>
                  <c:pt idx="91">
                    <c:v>22/06/2017</c:v>
                  </c:pt>
                  <c:pt idx="92">
                    <c:v>16/06/2017</c:v>
                  </c:pt>
                  <c:pt idx="93">
                    <c:v>23/06/2017</c:v>
                  </c:pt>
                  <c:pt idx="94">
                    <c:v>19/05/2017</c:v>
                  </c:pt>
                  <c:pt idx="95">
                    <c:v>2 meses desde la justificación de la subvención</c:v>
                  </c:pt>
                  <c:pt idx="96">
                    <c:v>25/04/2021, renovable por la Ley 38/2003</c:v>
                  </c:pt>
                  <c:pt idx="97">
                    <c:v>30/04/2018</c:v>
                  </c:pt>
                  <c:pt idx="98">
                    <c:v>18/06/2017</c:v>
                  </c:pt>
                  <c:pt idx="99">
                    <c:v>VIGENTE</c:v>
                  </c:pt>
                  <c:pt idx="100">
                    <c:v>22/6/2021  prorrogable 4 años. Prorrogable por cuatro años, hasta el día 7 de julio de 2025</c:v>
                  </c:pt>
                  <c:pt idx="101">
                    <c:v>06/08/2017</c:v>
                  </c:pt>
                  <c:pt idx="102">
                    <c:v>31/12/2017</c:v>
                  </c:pt>
                  <c:pt idx="103">
                    <c:v>31/12/2017</c:v>
                  </c:pt>
                  <c:pt idx="104">
                    <c:v>31/12/2017 Improrrogable</c:v>
                  </c:pt>
                  <c:pt idx="105">
                    <c:v>16/03/2018</c:v>
                  </c:pt>
                  <c:pt idx="106">
                    <c:v>31/01/2018</c:v>
                  </c:pt>
                  <c:pt idx="107">
                    <c:v>31/03/2018</c:v>
                  </c:pt>
                  <c:pt idx="108">
                    <c:v>2 meses desde la justificación de la subvención</c:v>
                  </c:pt>
                  <c:pt idx="109">
                    <c:v>1/01/2020 a 31/12/2021</c:v>
                  </c:pt>
                  <c:pt idx="110">
                    <c:v>un año improrrogable</c:v>
                  </c:pt>
                  <c:pt idx="111">
                    <c:v>8 días</c:v>
                  </c:pt>
                  <c:pt idx="112">
                    <c:v>3 meses</c:v>
                  </c:pt>
                  <c:pt idx="113">
                    <c:v>30/06/2018</c:v>
                  </c:pt>
                  <c:pt idx="114">
                    <c:v>22/06/2018</c:v>
                  </c:pt>
                  <c:pt idx="115">
                    <c:v>INDEFINIDA</c:v>
                  </c:pt>
                  <c:pt idx="116">
                    <c:v>17/06/2018</c:v>
                  </c:pt>
                  <c:pt idx="117">
                    <c:v>05/08/2018</c:v>
                  </c:pt>
                  <c:pt idx="118">
                    <c:v>Curso Escolar 2020/2021</c:v>
                  </c:pt>
                  <c:pt idx="119">
                    <c:v>Un año 05/07/2019 prorrogables tácitamente de forma anual hasta cuatro años</c:v>
                  </c:pt>
                  <c:pt idx="120">
                    <c:v>Un año 05/07/2019 prorrogables tácitamente de forma anual </c:v>
                  </c:pt>
                  <c:pt idx="121">
                    <c:v>31/12/2018</c:v>
                  </c:pt>
                  <c:pt idx="122">
                    <c:v>16 días desde el comienzo de las prácticas</c:v>
                  </c:pt>
                  <c:pt idx="123">
                    <c:v>27 días desde el comienzo de las prácticas</c:v>
                  </c:pt>
                  <c:pt idx="124">
                    <c:v>24/09/2018-21/12/2018</c:v>
                  </c:pt>
                  <c:pt idx="125">
                    <c:v>31/12/2018</c:v>
                  </c:pt>
                  <c:pt idx="126">
                    <c:v>15/10/2019</c:v>
                  </c:pt>
                  <c:pt idx="128">
                    <c:v>31/12/2019</c:v>
                  </c:pt>
                  <c:pt idx="130">
                    <c:v>Finalización Actuaciones</c:v>
                  </c:pt>
                  <c:pt idx="131">
                    <c:v>31/08/2019</c:v>
                  </c:pt>
                  <c:pt idx="132">
                    <c:v>11/12/2019</c:v>
                  </c:pt>
                  <c:pt idx="133">
                    <c:v>31/12/2018</c:v>
                  </c:pt>
                  <c:pt idx="134">
                    <c:v>31/12/2019</c:v>
                  </c:pt>
                  <c:pt idx="135">
                    <c:v>30/06/2019</c:v>
                  </c:pt>
                  <c:pt idx="136">
                    <c:v>07/03/2020</c:v>
                  </c:pt>
                  <c:pt idx="137">
                    <c:v>23/04/2019</c:v>
                  </c:pt>
                  <c:pt idx="138">
                    <c:v>31/12/2019</c:v>
                  </c:pt>
                  <c:pt idx="139">
                    <c:v>25/06/2019</c:v>
                  </c:pt>
                  <c:pt idx="140">
                    <c:v>Públicación</c:v>
                  </c:pt>
                  <c:pt idx="141">
                    <c:v>20/04/2020</c:v>
                  </c:pt>
                  <c:pt idx="142">
                    <c:v>31/12/2019</c:v>
                  </c:pt>
                  <c:pt idx="143">
                    <c:v>04/08/2019</c:v>
                  </c:pt>
                  <c:pt idx="144">
                    <c:v>30/09/2019</c:v>
                  </c:pt>
                  <c:pt idx="145">
                    <c:v>24/06/2019</c:v>
                  </c:pt>
                  <c:pt idx="146">
                    <c:v>12/03/2020</c:v>
                  </c:pt>
                  <c:pt idx="147">
                    <c:v>16/10/2000</c:v>
                  </c:pt>
                  <c:pt idx="148">
                    <c:v>31/12/1999 prorrogable anualmente de manera tácita</c:v>
                  </c:pt>
                  <c:pt idx="149">
                    <c:v>Aprobación nuevo convenio con RENFE y resto de propietarios de la U.E.-21 (ant. Sector 6)</c:v>
                  </c:pt>
                  <c:pt idx="150">
                    <c:v>cumplimiento</c:v>
                  </c:pt>
                  <c:pt idx="151">
                    <c:v>23/07/2010</c:v>
                  </c:pt>
                  <c:pt idx="152">
                    <c:v>31/12/2016 prorrogable por la comision bilateral de seguimiento si fuese necesario</c:v>
                  </c:pt>
                  <c:pt idx="153">
                    <c:v>cumplimiento</c:v>
                  </c:pt>
                  <c:pt idx="154">
                    <c:v>31/07/2013</c:v>
                  </c:pt>
                  <c:pt idx="155">
                    <c:v>31/12/2012</c:v>
                  </c:pt>
                  <c:pt idx="156">
                    <c:v>31/01/2013 prorrogable un año</c:v>
                  </c:pt>
                  <c:pt idx="157">
                    <c:v>28/02/2013</c:v>
                  </c:pt>
                  <c:pt idx="158">
                    <c:v>31/12/2012 prórroga por un año más</c:v>
                  </c:pt>
                  <c:pt idx="159">
                    <c:v>1 año prorrogable en iguales periodos</c:v>
                  </c:pt>
                  <c:pt idx="160">
                    <c:v>30/11/2012</c:v>
                  </c:pt>
                  <c:pt idx="162">
                    <c:v>31/01/2013</c:v>
                  </c:pt>
                  <c:pt idx="163">
                    <c:v>31/12/2013</c:v>
                  </c:pt>
                  <c:pt idx="164">
                    <c:v>4 años, prorrogable anualmente de forma expresa</c:v>
                  </c:pt>
                  <c:pt idx="165">
                    <c:v>1 año, prorrogable automaticamente en periodos de un año</c:v>
                  </c:pt>
                  <c:pt idx="167">
                    <c:v>28/06/2014</c:v>
                  </c:pt>
                  <c:pt idx="168">
                    <c:v>23/09/2014</c:v>
                  </c:pt>
                  <c:pt idx="169">
                    <c:v>2309/2014</c:v>
                  </c:pt>
                  <c:pt idx="170">
                    <c:v>01/11/2014, prorrogable hasta completar 4 años</c:v>
                  </c:pt>
                  <c:pt idx="171">
                    <c:v>15/03/2014</c:v>
                  </c:pt>
                  <c:pt idx="172">
                    <c:v>31/12/2014</c:v>
                  </c:pt>
                  <c:pt idx="173">
                    <c:v>01/11/2014</c:v>
                  </c:pt>
                  <c:pt idx="174">
                    <c:v>31/12/2014,  prorrogable por otro año en las mismas condiciones</c:v>
                  </c:pt>
                  <c:pt idx="175">
                    <c:v>cumplimiento</c:v>
                  </c:pt>
                  <c:pt idx="176">
                    <c:v>30/10/2041</c:v>
                  </c:pt>
                  <c:pt idx="177">
                    <c:v>26/10/2032</c:v>
                  </c:pt>
                  <c:pt idx="178">
                    <c:v>A partir de la asunción por parte de la Diputación de Jaén de la gestión del servicio</c:v>
                  </c:pt>
                  <c:pt idx="179">
                    <c:v>por causas debidamente justificadas por parte del beneficiario o de la agencia</c:v>
                  </c:pt>
                  <c:pt idx="180">
                    <c:v>02/11/2020</c:v>
                  </c:pt>
                  <c:pt idx="181">
                    <c:v>09/09/2019</c:v>
                  </c:pt>
                  <c:pt idx="182">
                    <c:v>12/08/2019</c:v>
                  </c:pt>
                  <c:pt idx="183">
                    <c:v>07/09/2019</c:v>
                  </c:pt>
                  <c:pt idx="184">
                    <c:v>01/07/2019 (interrupción voluntaria)</c:v>
                  </c:pt>
                  <c:pt idx="185">
                    <c:v>09/09/2019</c:v>
                  </c:pt>
                  <c:pt idx="186">
                    <c:v>18/09/2020</c:v>
                  </c:pt>
                  <c:pt idx="187">
                    <c:v>16/11/2019</c:v>
                  </c:pt>
                  <c:pt idx="188">
                    <c:v>02/11/2020</c:v>
                  </c:pt>
                  <c:pt idx="189">
                    <c:v>30/09/2019</c:v>
                  </c:pt>
                  <c:pt idx="190">
                    <c:v>02/11/2020</c:v>
                  </c:pt>
                  <c:pt idx="191">
                    <c:v>31/10/2020</c:v>
                  </c:pt>
                  <c:pt idx="192">
                    <c:v>24/09/2019</c:v>
                  </c:pt>
                  <c:pt idx="193">
                    <c:v>04/10/2019</c:v>
                  </c:pt>
                  <c:pt idx="194">
                    <c:v>23/09/2019</c:v>
                  </c:pt>
                  <c:pt idx="195">
                    <c:v>21/10/2019</c:v>
                  </c:pt>
                  <c:pt idx="196">
                    <c:v>31/12/2019</c:v>
                  </c:pt>
                  <c:pt idx="197">
                    <c:v>31/10/2019</c:v>
                  </c:pt>
                  <c:pt idx="198">
                    <c:v>11/11/2019</c:v>
                  </c:pt>
                  <c:pt idx="199">
                    <c:v>14/10/2019</c:v>
                  </c:pt>
                  <c:pt idx="200">
                    <c:v>14/10/2019</c:v>
                  </c:pt>
                  <c:pt idx="201">
                    <c:v>18/11/2019</c:v>
                  </c:pt>
                  <c:pt idx="202">
                    <c:v>07/11/2019</c:v>
                  </c:pt>
                  <c:pt idx="203">
                    <c:v>28/10/2019 / Interrupcion ins. lab.09/09/2019</c:v>
                  </c:pt>
                  <c:pt idx="204">
                    <c:v>16/09/2019</c:v>
                  </c:pt>
                  <c:pt idx="205">
                    <c:v>01/01/2024, prorrogable  una sola vez hasta un maximo de cuatro años adicionales</c:v>
                  </c:pt>
                  <c:pt idx="206">
                    <c:v>06/01/2020</c:v>
                  </c:pt>
                  <c:pt idx="207">
                    <c:v>06/01/2020</c:v>
                  </c:pt>
                  <c:pt idx="208">
                    <c:v>03/02/2020 y 12/04/2020</c:v>
                  </c:pt>
                  <c:pt idx="209">
                    <c:v>ANULADO</c:v>
                  </c:pt>
                  <c:pt idx="210">
                    <c:v>06/01/2020</c:v>
                  </c:pt>
                  <c:pt idx="211">
                    <c:v>02/02/2020</c:v>
                  </c:pt>
                  <c:pt idx="212">
                    <c:v>Finalización Prácticas</c:v>
                  </c:pt>
                  <c:pt idx="213">
                    <c:v>Finalización Prácticas</c:v>
                  </c:pt>
                  <c:pt idx="214">
                    <c:v>01/06/2020</c:v>
                  </c:pt>
                  <c:pt idx="215">
                    <c:v>14/02/2020</c:v>
                  </c:pt>
                  <c:pt idx="216">
                    <c:v>14/02/2020</c:v>
                  </c:pt>
                  <c:pt idx="217">
                    <c:v>01/03/2020</c:v>
                  </c:pt>
                  <c:pt idx="218">
                    <c:v>13/12/2019 Extincion</c:v>
                  </c:pt>
                  <c:pt idx="219">
                    <c:v>16/11/2020</c:v>
                  </c:pt>
                  <c:pt idx="220">
                    <c:v>01/06/2020</c:v>
                  </c:pt>
                  <c:pt idx="221">
                    <c:v>31/12/2019</c:v>
                  </c:pt>
                  <c:pt idx="222">
                    <c:v>25/10/2023</c:v>
                  </c:pt>
                  <c:pt idx="223">
                    <c:v>30/05/2020</c:v>
                  </c:pt>
                  <c:pt idx="224">
                    <c:v>27/02/2020</c:v>
                  </c:pt>
                  <c:pt idx="225">
                    <c:v>12/04/2020</c:v>
                  </c:pt>
                  <c:pt idx="226">
                    <c:v>02/05/2020</c:v>
                  </c:pt>
                  <c:pt idx="227">
                    <c:v>15/06/2020</c:v>
                  </c:pt>
                  <c:pt idx="228">
                    <c:v>02/05/2020</c:v>
                  </c:pt>
                  <c:pt idx="229">
                    <c:v>4 años, prorrogable por un periodo de 4 años adicionales</c:v>
                  </c:pt>
                  <c:pt idx="230">
                    <c:v>Durante curso académico 2019/2020</c:v>
                  </c:pt>
                  <c:pt idx="231">
                    <c:v>01/02/2022</c:v>
                  </c:pt>
                  <c:pt idx="232">
                    <c:v>12/02/2024 y prorrogas anuales</c:v>
                  </c:pt>
                  <c:pt idx="233">
                    <c:v>19/06/2020</c:v>
                  </c:pt>
                  <c:pt idx="234">
                    <c:v>31/12/2020</c:v>
                  </c:pt>
                  <c:pt idx="235">
                    <c:v>30/10/2041</c:v>
                  </c:pt>
                  <c:pt idx="236">
                    <c:v>23/06/2020 Sin efecto</c:v>
                  </c:pt>
                  <c:pt idx="237">
                    <c:v>13/03/2020</c:v>
                  </c:pt>
                  <c:pt idx="238">
                    <c:v>9 Meses</c:v>
                  </c:pt>
                  <c:pt idx="239">
                    <c:v>19/06/2020 Sin efecto</c:v>
                  </c:pt>
                  <c:pt idx="240">
                    <c:v>23/06/2020 Sin efecto</c:v>
                  </c:pt>
                  <c:pt idx="241">
                    <c:v>23/06/2020 Sin efecto</c:v>
                  </c:pt>
                  <c:pt idx="242">
                    <c:v>Publicación o 31/12/2020</c:v>
                  </c:pt>
                  <c:pt idx="243">
                    <c:v>30/10/2041</c:v>
                  </c:pt>
                  <c:pt idx="244">
                    <c:v>15/06/2020</c:v>
                  </c:pt>
                  <c:pt idx="245">
                    <c:v>24 meses y posible prórroga</c:v>
                  </c:pt>
                  <c:pt idx="246">
                    <c:v>14/10/2020</c:v>
                  </c:pt>
                  <c:pt idx="247">
                    <c:v>14/10/2020</c:v>
                  </c:pt>
                  <c:pt idx="248">
                    <c:v>14/10/2020</c:v>
                  </c:pt>
                  <c:pt idx="249">
                    <c:v>14/10/2020</c:v>
                  </c:pt>
                  <c:pt idx="250">
                    <c:v>31/08/2020 y posible prorroga</c:v>
                  </c:pt>
                  <c:pt idx="251">
                    <c:v>31/08/2023</c:v>
                  </c:pt>
                  <c:pt idx="252">
                    <c:v>31/12/2020</c:v>
                  </c:pt>
                  <c:pt idx="253">
                    <c:v>02/11/2020</c:v>
                  </c:pt>
                  <c:pt idx="254">
                    <c:v>30/11/2020</c:v>
                  </c:pt>
                  <c:pt idx="255">
                    <c:v>30/11/2020</c:v>
                  </c:pt>
                  <c:pt idx="256">
                    <c:v>13/12/2020</c:v>
                  </c:pt>
                  <c:pt idx="257">
                    <c:v>13/12/2020</c:v>
                  </c:pt>
                  <c:pt idx="258">
                    <c:v>13/12/2020</c:v>
                  </c:pt>
                  <c:pt idx="259">
                    <c:v>26/03/2021</c:v>
                  </c:pt>
                  <c:pt idx="260">
                    <c:v>01/01/2022 hasta 31/12/2022</c:v>
                  </c:pt>
                  <c:pt idx="261">
                    <c:v>31/09/2020</c:v>
                  </c:pt>
                  <c:pt idx="262">
                    <c:v>25/09/2021</c:v>
                  </c:pt>
                  <c:pt idx="263">
                    <c:v>31/12/2020</c:v>
                  </c:pt>
                  <c:pt idx="264">
                    <c:v>18/12/2022</c:v>
                  </c:pt>
                  <c:pt idx="265">
                    <c:v>31/12/2020</c:v>
                  </c:pt>
                  <c:pt idx="266">
                    <c:v>31/07/2021</c:v>
                  </c:pt>
                  <c:pt idx="267">
                    <c:v>31/12/2020</c:v>
                  </c:pt>
                  <c:pt idx="268">
                    <c:v>23/12/2020</c:v>
                  </c:pt>
                  <c:pt idx="269">
                    <c:v>31/12/2020</c:v>
                  </c:pt>
                  <c:pt idx="270">
                    <c:v>01/02/2022</c:v>
                  </c:pt>
                  <c:pt idx="271">
                    <c:v>Fin Curso Académico 2020/2021</c:v>
                  </c:pt>
                  <c:pt idx="272">
                    <c:v>04/02/2025</c:v>
                  </c:pt>
                  <c:pt idx="273">
                    <c:v>31/12/2021</c:v>
                  </c:pt>
                  <c:pt idx="274">
                    <c:v>18/02/2022</c:v>
                  </c:pt>
                  <c:pt idx="275">
                    <c:v>30/09/2022</c:v>
                  </c:pt>
                  <c:pt idx="276">
                    <c:v>16/12/2021</c:v>
                  </c:pt>
                  <c:pt idx="277">
                    <c:v>18/06/2021</c:v>
                  </c:pt>
                  <c:pt idx="278">
                    <c:v>31/12/2021</c:v>
                  </c:pt>
                  <c:pt idx="279">
                    <c:v>31/12/2021</c:v>
                  </c:pt>
                  <c:pt idx="280">
                    <c:v>31/12/2021</c:v>
                  </c:pt>
                  <c:pt idx="281">
                    <c:v>11/03/2025</c:v>
                  </c:pt>
                  <c:pt idx="282">
                    <c:v>22/06/2021</c:v>
                  </c:pt>
                  <c:pt idx="283">
                    <c:v>22/06/2021</c:v>
                  </c:pt>
                  <c:pt idx="284">
                    <c:v>21/06/2021</c:v>
                  </c:pt>
                  <c:pt idx="285">
                    <c:v>22/06/2021</c:v>
                  </c:pt>
                  <c:pt idx="286">
                    <c:v>15/06/2021</c:v>
                  </c:pt>
                  <c:pt idx="287">
                    <c:v>Fin Curso Académico 2020/2021   31/12/2021</c:v>
                  </c:pt>
                  <c:pt idx="288">
                    <c:v>10/03/2025</c:v>
                  </c:pt>
                  <c:pt idx="289">
                    <c:v>22/04/2025</c:v>
                  </c:pt>
                  <c:pt idx="290">
                    <c:v>31/12/2021</c:v>
                  </c:pt>
                </c:lvl>
                <c:lvl>
                  <c:pt idx="0">
                    <c:v>FECHA SUSCRIPCIÓN</c:v>
                  </c:pt>
                  <c:pt idx="1">
                    <c:v>30/10/2020</c:v>
                  </c:pt>
                  <c:pt idx="2">
                    <c:v>23/01/1996</c:v>
                  </c:pt>
                  <c:pt idx="3">
                    <c:v>26/07/2001</c:v>
                  </c:pt>
                  <c:pt idx="4">
                    <c:v>15/10/2002</c:v>
                  </c:pt>
                  <c:pt idx="5">
                    <c:v>25/11/2003</c:v>
                  </c:pt>
                  <c:pt idx="6">
                    <c:v>01/03/2004</c:v>
                  </c:pt>
                  <c:pt idx="7">
                    <c:v>15/10/2005</c:v>
                  </c:pt>
                  <c:pt idx="8">
                    <c:v>23/11/2005</c:v>
                  </c:pt>
                  <c:pt idx="9">
                    <c:v>15/03/2006</c:v>
                  </c:pt>
                  <c:pt idx="10">
                    <c:v>03/12/2007</c:v>
                  </c:pt>
                  <c:pt idx="11">
                    <c:v>11/03/2008</c:v>
                  </c:pt>
                  <c:pt idx="12">
                    <c:v>12/03/2010</c:v>
                  </c:pt>
                  <c:pt idx="13">
                    <c:v>25/10/2010</c:v>
                  </c:pt>
                  <c:pt idx="14">
                    <c:v>15/11/2010</c:v>
                  </c:pt>
                  <c:pt idx="15">
                    <c:v>14/12/2010</c:v>
                  </c:pt>
                  <c:pt idx="16">
                    <c:v>21/03/2011</c:v>
                  </c:pt>
                  <c:pt idx="17">
                    <c:v>19/04/2011</c:v>
                  </c:pt>
                  <c:pt idx="18">
                    <c:v>27/05/2011</c:v>
                  </c:pt>
                  <c:pt idx="19">
                    <c:v>01/09/2011</c:v>
                  </c:pt>
                  <c:pt idx="20">
                    <c:v>19/09/2011</c:v>
                  </c:pt>
                  <c:pt idx="21">
                    <c:v>30/09/2011</c:v>
                  </c:pt>
                  <c:pt idx="22">
                    <c:v>17/10/2011</c:v>
                  </c:pt>
                  <c:pt idx="23">
                    <c:v>17/01/2012</c:v>
                  </c:pt>
                  <c:pt idx="24">
                    <c:v>16/02/2012</c:v>
                  </c:pt>
                  <c:pt idx="25">
                    <c:v>22/02/2012</c:v>
                  </c:pt>
                  <c:pt idx="26">
                    <c:v>12/03/2012</c:v>
                  </c:pt>
                  <c:pt idx="27">
                    <c:v>23/05/2012</c:v>
                  </c:pt>
                  <c:pt idx="28">
                    <c:v>14/06/2012</c:v>
                  </c:pt>
                  <c:pt idx="29">
                    <c:v>20/06/2012</c:v>
                  </c:pt>
                  <c:pt idx="30">
                    <c:v>19/06/2013</c:v>
                  </c:pt>
                  <c:pt idx="31">
                    <c:v>01/09/2013</c:v>
                  </c:pt>
                  <c:pt idx="32">
                    <c:v>31/10/2013-31/12/2020</c:v>
                  </c:pt>
                  <c:pt idx="33">
                    <c:v>10/01/2014</c:v>
                  </c:pt>
                  <c:pt idx="34">
                    <c:v>27/02/2014</c:v>
                  </c:pt>
                  <c:pt idx="35">
                    <c:v>27/02/2014</c:v>
                  </c:pt>
                  <c:pt idx="36">
                    <c:v>25/03/2014</c:v>
                  </c:pt>
                  <c:pt idx="37">
                    <c:v>09/06/2014</c:v>
                  </c:pt>
                  <c:pt idx="38">
                    <c:v>01/09/2014</c:v>
                  </c:pt>
                  <c:pt idx="39">
                    <c:v>19/09/2014</c:v>
                  </c:pt>
                  <c:pt idx="40">
                    <c:v>10/11/2014</c:v>
                  </c:pt>
                  <c:pt idx="41">
                    <c:v>17/11/2014</c:v>
                  </c:pt>
                  <c:pt idx="42">
                    <c:v>26/11/2014</c:v>
                  </c:pt>
                  <c:pt idx="43">
                    <c:v>02/01/2015</c:v>
                  </c:pt>
                  <c:pt idx="44">
                    <c:v>02/02/2015</c:v>
                  </c:pt>
                  <c:pt idx="45">
                    <c:v>12/02/2015</c:v>
                  </c:pt>
                  <c:pt idx="46">
                    <c:v>13/02/2015</c:v>
                  </c:pt>
                  <c:pt idx="47">
                    <c:v>16/02/2015</c:v>
                  </c:pt>
                  <c:pt idx="48">
                    <c:v>16/03/2015</c:v>
                  </c:pt>
                  <c:pt idx="49">
                    <c:v>16/03/2015</c:v>
                  </c:pt>
                  <c:pt idx="50">
                    <c:v>18/03/2015</c:v>
                  </c:pt>
                  <c:pt idx="51">
                    <c:v>13/04/2015</c:v>
                  </c:pt>
                  <c:pt idx="52">
                    <c:v>06/05/2015</c:v>
                  </c:pt>
                  <c:pt idx="53">
                    <c:v>12/05/2015</c:v>
                  </c:pt>
                  <c:pt idx="54">
                    <c:v>15/09/2015</c:v>
                  </c:pt>
                  <c:pt idx="55">
                    <c:v>05/10/2015</c:v>
                  </c:pt>
                  <c:pt idx="56">
                    <c:v>16/12/2015</c:v>
                  </c:pt>
                  <c:pt idx="57">
                    <c:v>22/12/2015</c:v>
                  </c:pt>
                  <c:pt idx="58">
                    <c:v>01/01/2016</c:v>
                  </c:pt>
                  <c:pt idx="59">
                    <c:v>02/01/2016</c:v>
                  </c:pt>
                  <c:pt idx="60">
                    <c:v>02/01/2016</c:v>
                  </c:pt>
                  <c:pt idx="61">
                    <c:v>15/01/2016</c:v>
                  </c:pt>
                  <c:pt idx="62">
                    <c:v>05/02/2016</c:v>
                  </c:pt>
                  <c:pt idx="63">
                    <c:v>01/05/2020</c:v>
                  </c:pt>
                  <c:pt idx="64">
                    <c:v>11/03/2016</c:v>
                  </c:pt>
                  <c:pt idx="65">
                    <c:v>18/03/2016</c:v>
                  </c:pt>
                  <c:pt idx="66">
                    <c:v>01/04/2016</c:v>
                  </c:pt>
                  <c:pt idx="67">
                    <c:v>01/04/2016</c:v>
                  </c:pt>
                  <c:pt idx="68">
                    <c:v>01/04/2016</c:v>
                  </c:pt>
                  <c:pt idx="69">
                    <c:v>25/04/2016</c:v>
                  </c:pt>
                  <c:pt idx="70">
                    <c:v>25/05/2016</c:v>
                  </c:pt>
                  <c:pt idx="71">
                    <c:v>10/06/2016</c:v>
                  </c:pt>
                  <c:pt idx="72">
                    <c:v>14/06/2016</c:v>
                  </c:pt>
                  <c:pt idx="73">
                    <c:v>14/06/2016</c:v>
                  </c:pt>
                  <c:pt idx="74">
                    <c:v>15/06/2016</c:v>
                  </c:pt>
                  <c:pt idx="75">
                    <c:v>14/07/2016</c:v>
                  </c:pt>
                  <c:pt idx="76">
                    <c:v>18/07/2016</c:v>
                  </c:pt>
                  <c:pt idx="77">
                    <c:v>01/09/2016</c:v>
                  </c:pt>
                  <c:pt idx="78">
                    <c:v>05/09/2016</c:v>
                  </c:pt>
                  <c:pt idx="79">
                    <c:v>13/09/2016</c:v>
                  </c:pt>
                  <c:pt idx="80">
                    <c:v>23/09/2016</c:v>
                  </c:pt>
                  <c:pt idx="81">
                    <c:v>27/09/2016</c:v>
                  </c:pt>
                  <c:pt idx="82">
                    <c:v>30/09/2016</c:v>
                  </c:pt>
                  <c:pt idx="83">
                    <c:v>07/11/2016</c:v>
                  </c:pt>
                  <c:pt idx="84">
                    <c:v>05/12/2016</c:v>
                  </c:pt>
                  <c:pt idx="85">
                    <c:v>16/12/2016</c:v>
                  </c:pt>
                  <c:pt idx="86">
                    <c:v>16/12/2016</c:v>
                  </c:pt>
                  <c:pt idx="87">
                    <c:v>24/01/2017</c:v>
                  </c:pt>
                  <c:pt idx="88">
                    <c:v>15/02/2017</c:v>
                  </c:pt>
                  <c:pt idx="89">
                    <c:v>24/02/2017</c:v>
                  </c:pt>
                  <c:pt idx="90">
                    <c:v>31/03/2017</c:v>
                  </c:pt>
                  <c:pt idx="91">
                    <c:v>14/03/2017</c:v>
                  </c:pt>
                  <c:pt idx="92">
                    <c:v>14/03/2017</c:v>
                  </c:pt>
                  <c:pt idx="93">
                    <c:v>22/03/2017</c:v>
                  </c:pt>
                  <c:pt idx="94">
                    <c:v>19/04/2017</c:v>
                  </c:pt>
                  <c:pt idx="95">
                    <c:v>21/04/2017</c:v>
                  </c:pt>
                  <c:pt idx="96">
                    <c:v>25/04/2017</c:v>
                  </c:pt>
                  <c:pt idx="97">
                    <c:v>26/04/2017</c:v>
                  </c:pt>
                  <c:pt idx="98">
                    <c:v>18/05/2017</c:v>
                  </c:pt>
                  <c:pt idx="99">
                    <c:v>22/06/2017</c:v>
                  </c:pt>
                  <c:pt idx="100">
                    <c:v>22/06/2017</c:v>
                  </c:pt>
                  <c:pt idx="101">
                    <c:v>07/06/2017</c:v>
                  </c:pt>
                  <c:pt idx="102">
                    <c:v>04/07/2017</c:v>
                  </c:pt>
                  <c:pt idx="103">
                    <c:v>07/07/2017</c:v>
                  </c:pt>
                  <c:pt idx="104">
                    <c:v>14/07/2017</c:v>
                  </c:pt>
                  <c:pt idx="105">
                    <c:v>31/08/2017</c:v>
                  </c:pt>
                  <c:pt idx="106">
                    <c:v>24/10/2017</c:v>
                  </c:pt>
                  <c:pt idx="107">
                    <c:v>26/10/2017</c:v>
                  </c:pt>
                  <c:pt idx="108">
                    <c:v>27/10/2017</c:v>
                  </c:pt>
                  <c:pt idx="109">
                    <c:v>29/12/2017</c:v>
                  </c:pt>
                  <c:pt idx="110">
                    <c:v>07/02/2018</c:v>
                  </c:pt>
                  <c:pt idx="111">
                    <c:v>19/03/2018</c:v>
                  </c:pt>
                  <c:pt idx="112">
                    <c:v>15/03/2018</c:v>
                  </c:pt>
                  <c:pt idx="113">
                    <c:v>26/01/2018</c:v>
                  </c:pt>
                  <c:pt idx="114">
                    <c:v>15/03/2018</c:v>
                  </c:pt>
                  <c:pt idx="115">
                    <c:v>27/04/2018</c:v>
                  </c:pt>
                  <c:pt idx="116">
                    <c:v>16/05/2018</c:v>
                  </c:pt>
                  <c:pt idx="117">
                    <c:v>30/05/2018</c:v>
                  </c:pt>
                  <c:pt idx="118">
                    <c:v>06/06/2018</c:v>
                  </c:pt>
                  <c:pt idx="119">
                    <c:v>05/07/2018</c:v>
                  </c:pt>
                  <c:pt idx="120">
                    <c:v>05/07/2018</c:v>
                  </c:pt>
                  <c:pt idx="121">
                    <c:v>09/08/2018</c:v>
                  </c:pt>
                  <c:pt idx="122">
                    <c:v>16/08/2018</c:v>
                  </c:pt>
                  <c:pt idx="123">
                    <c:v>11/09/2018</c:v>
                  </c:pt>
                  <c:pt idx="124">
                    <c:v>14/09/2018</c:v>
                  </c:pt>
                  <c:pt idx="125">
                    <c:v>01/10/2018</c:v>
                  </c:pt>
                  <c:pt idx="126">
                    <c:v>15/10/2018</c:v>
                  </c:pt>
                  <c:pt idx="127">
                    <c:v>02/10/2018</c:v>
                  </c:pt>
                  <c:pt idx="128">
                    <c:v>19/11/2018</c:v>
                  </c:pt>
                  <c:pt idx="129">
                    <c:v>31/10/2018</c:v>
                  </c:pt>
                  <c:pt idx="130">
                    <c:v>19/11/2018</c:v>
                  </c:pt>
                  <c:pt idx="131">
                    <c:v>20/11/2018</c:v>
                  </c:pt>
                  <c:pt idx="132">
                    <c:v>11/12/2018</c:v>
                  </c:pt>
                  <c:pt idx="133">
                    <c:v>05/07/2018</c:v>
                  </c:pt>
                  <c:pt idx="134">
                    <c:v>27/12/2018</c:v>
                  </c:pt>
                  <c:pt idx="135">
                    <c:v>17/12/2018</c:v>
                  </c:pt>
                  <c:pt idx="136">
                    <c:v>07/03/2019</c:v>
                  </c:pt>
                  <c:pt idx="137">
                    <c:v>15/02/2019</c:v>
                  </c:pt>
                  <c:pt idx="138">
                    <c:v>07/03/2019</c:v>
                  </c:pt>
                  <c:pt idx="139">
                    <c:v>19/03/2019</c:v>
                  </c:pt>
                  <c:pt idx="140">
                    <c:v>07/03/2019</c:v>
                  </c:pt>
                  <c:pt idx="141">
                    <c:v>10/04/2019</c:v>
                  </c:pt>
                  <c:pt idx="142">
                    <c:v>03/05/2019</c:v>
                  </c:pt>
                  <c:pt idx="143">
                    <c:v>07/05/2019</c:v>
                  </c:pt>
                  <c:pt idx="144">
                    <c:v>10/05/2019</c:v>
                  </c:pt>
                  <c:pt idx="145">
                    <c:v>08/05/2019</c:v>
                  </c:pt>
                  <c:pt idx="146">
                    <c:v>12/03/2019</c:v>
                  </c:pt>
                  <c:pt idx="147">
                    <c:v>03/03/1998</c:v>
                  </c:pt>
                  <c:pt idx="148">
                    <c:v>21/121998</c:v>
                  </c:pt>
                  <c:pt idx="149">
                    <c:v>16/10/2000</c:v>
                  </c:pt>
                  <c:pt idx="150">
                    <c:v>14/12/2005</c:v>
                  </c:pt>
                  <c:pt idx="151">
                    <c:v>15/07/2010</c:v>
                  </c:pt>
                  <c:pt idx="152">
                    <c:v>22/11/2011</c:v>
                  </c:pt>
                  <c:pt idx="153">
                    <c:v>01/08/2011</c:v>
                  </c:pt>
                  <c:pt idx="154">
                    <c:v>17/11/2011</c:v>
                  </c:pt>
                  <c:pt idx="155">
                    <c:v>27/10/2010</c:v>
                  </c:pt>
                  <c:pt idx="156">
                    <c:v>31/01/2012</c:v>
                  </c:pt>
                  <c:pt idx="157">
                    <c:v>01/03/2012</c:v>
                  </c:pt>
                  <c:pt idx="158">
                    <c:v>08/06/2012</c:v>
                  </c:pt>
                  <c:pt idx="159">
                    <c:v>13/06/2012</c:v>
                  </c:pt>
                  <c:pt idx="160">
                    <c:v>16/08/2012</c:v>
                  </c:pt>
                  <c:pt idx="161">
                    <c:v>22/11/2012</c:v>
                  </c:pt>
                  <c:pt idx="162">
                    <c:v>03/12/2012</c:v>
                  </c:pt>
                  <c:pt idx="163">
                    <c:v>11/01/2013</c:v>
                  </c:pt>
                  <c:pt idx="164">
                    <c:v>21/03/2013</c:v>
                  </c:pt>
                  <c:pt idx="165">
                    <c:v>15/04/2013</c:v>
                  </c:pt>
                  <c:pt idx="166">
                    <c:v>12/06/2013</c:v>
                  </c:pt>
                  <c:pt idx="167">
                    <c:v>17/07/2013</c:v>
                  </c:pt>
                  <c:pt idx="168">
                    <c:v>23/09/2013</c:v>
                  </c:pt>
                  <c:pt idx="169">
                    <c:v>23/09/2013</c:v>
                  </c:pt>
                  <c:pt idx="170">
                    <c:v>01/11/2013</c:v>
                  </c:pt>
                  <c:pt idx="171">
                    <c:v>01/11/2013</c:v>
                  </c:pt>
                  <c:pt idx="172">
                    <c:v>01/04/2014</c:v>
                  </c:pt>
                  <c:pt idx="173">
                    <c:v>27/05/2014</c:v>
                  </c:pt>
                  <c:pt idx="174">
                    <c:v>30/04/2014</c:v>
                  </c:pt>
                  <c:pt idx="175">
                    <c:v>29/09/2014</c:v>
                  </c:pt>
                  <c:pt idx="176">
                    <c:v>03/12/2018</c:v>
                  </c:pt>
                  <c:pt idx="177">
                    <c:v>23/01/2019</c:v>
                  </c:pt>
                  <c:pt idx="178">
                    <c:v>31/01/2019</c:v>
                  </c:pt>
                  <c:pt idx="179">
                    <c:v>fecha en que lo firme la parte que lo haga en ultimo lugar</c:v>
                  </c:pt>
                  <c:pt idx="180">
                    <c:v>06/05/2019</c:v>
                  </c:pt>
                  <c:pt idx="181">
                    <c:v>06/05/2019</c:v>
                  </c:pt>
                  <c:pt idx="182">
                    <c:v>06/05/2019</c:v>
                  </c:pt>
                  <c:pt idx="183">
                    <c:v>06/05/2019</c:v>
                  </c:pt>
                  <c:pt idx="184">
                    <c:v>06/05/2019</c:v>
                  </c:pt>
                  <c:pt idx="185">
                    <c:v>06/05/2019</c:v>
                  </c:pt>
                  <c:pt idx="186">
                    <c:v>22/05/2019</c:v>
                  </c:pt>
                  <c:pt idx="187">
                    <c:v>22/05/2019</c:v>
                  </c:pt>
                  <c:pt idx="188">
                    <c:v>21/05/2019</c:v>
                  </c:pt>
                  <c:pt idx="189">
                    <c:v>24/05/2019</c:v>
                  </c:pt>
                  <c:pt idx="190">
                    <c:v>24/05/2019</c:v>
                  </c:pt>
                  <c:pt idx="191">
                    <c:v>24/05/2019</c:v>
                  </c:pt>
                  <c:pt idx="192">
                    <c:v>10/06/2019</c:v>
                  </c:pt>
                  <c:pt idx="193">
                    <c:v>18/06/2019</c:v>
                  </c:pt>
                  <c:pt idx="194">
                    <c:v>07/06/2019</c:v>
                  </c:pt>
                  <c:pt idx="195">
                    <c:v>09/07/2019</c:v>
                  </c:pt>
                  <c:pt idx="196">
                    <c:v>11/07/2019</c:v>
                  </c:pt>
                  <c:pt idx="197">
                    <c:v>18/07/2019</c:v>
                  </c:pt>
                  <c:pt idx="198">
                    <c:v>22/07/2019</c:v>
                  </c:pt>
                  <c:pt idx="199">
                    <c:v>03/07/2019</c:v>
                  </c:pt>
                  <c:pt idx="200">
                    <c:v>03/07/2019</c:v>
                  </c:pt>
                  <c:pt idx="201">
                    <c:v>18/06/2019</c:v>
                  </c:pt>
                  <c:pt idx="202">
                    <c:v>17/07/2019</c:v>
                  </c:pt>
                  <c:pt idx="203">
                    <c:v>30/05/2019</c:v>
                  </c:pt>
                  <c:pt idx="204">
                    <c:v>07/06/2019</c:v>
                  </c:pt>
                  <c:pt idx="205">
                    <c:v>11/10/2019</c:v>
                  </c:pt>
                  <c:pt idx="206">
                    <c:v>25/09/2019</c:v>
                  </c:pt>
                  <c:pt idx="207">
                    <c:v>25/09/2019</c:v>
                  </c:pt>
                  <c:pt idx="208">
                    <c:v>24/09/2019 y 13/01/2020</c:v>
                  </c:pt>
                  <c:pt idx="209">
                    <c:v>ANULADO</c:v>
                  </c:pt>
                  <c:pt idx="210">
                    <c:v>17/09/2020</c:v>
                  </c:pt>
                  <c:pt idx="211">
                    <c:v>26/09/2019</c:v>
                  </c:pt>
                  <c:pt idx="212">
                    <c:v>14/10/2019</c:v>
                  </c:pt>
                  <c:pt idx="213">
                    <c:v>14/10/2019</c:v>
                  </c:pt>
                  <c:pt idx="214">
                    <c:v>18/02/2020</c:v>
                  </c:pt>
                  <c:pt idx="215">
                    <c:v>06/05/2019</c:v>
                  </c:pt>
                  <c:pt idx="216">
                    <c:v>28/10/2019</c:v>
                  </c:pt>
                  <c:pt idx="217">
                    <c:v>12/09/2019</c:v>
                  </c:pt>
                  <c:pt idx="218">
                    <c:v>23/11/2019</c:v>
                  </c:pt>
                  <c:pt idx="219">
                    <c:v>25/11/2019</c:v>
                  </c:pt>
                  <c:pt idx="220">
                    <c:v>18/02/2020</c:v>
                  </c:pt>
                  <c:pt idx="221">
                    <c:v>28/11/2019</c:v>
                  </c:pt>
                  <c:pt idx="222">
                    <c:v>25/10/2019</c:v>
                  </c:pt>
                  <c:pt idx="223">
                    <c:v>07/02/2020</c:v>
                  </c:pt>
                  <c:pt idx="224">
                    <c:v>20/12/2019</c:v>
                  </c:pt>
                  <c:pt idx="225">
                    <c:v>03/01/2020</c:v>
                  </c:pt>
                  <c:pt idx="226">
                    <c:v>03/01/2020</c:v>
                  </c:pt>
                  <c:pt idx="227">
                    <c:v>09/03/2020</c:v>
                  </c:pt>
                  <c:pt idx="228">
                    <c:v>27/01/2020</c:v>
                  </c:pt>
                  <c:pt idx="229">
                    <c:v>09/01/2020</c:v>
                  </c:pt>
                  <c:pt idx="230">
                    <c:v>08/01/2020</c:v>
                  </c:pt>
                  <c:pt idx="231">
                    <c:v>01/02/2020</c:v>
                  </c:pt>
                  <c:pt idx="232">
                    <c:v>12/02/2020</c:v>
                  </c:pt>
                  <c:pt idx="233">
                    <c:v>20/02/2020</c:v>
                  </c:pt>
                  <c:pt idx="234">
                    <c:v>27/02/2020</c:v>
                  </c:pt>
                  <c:pt idx="235">
                    <c:v>14/05/2020</c:v>
                  </c:pt>
                  <c:pt idx="236">
                    <c:v>16/03/2020</c:v>
                  </c:pt>
                  <c:pt idx="237">
                    <c:v>02/03/2020</c:v>
                  </c:pt>
                  <c:pt idx="238">
                    <c:v>09/07/2019</c:v>
                  </c:pt>
                  <c:pt idx="239">
                    <c:v>13/03/2020</c:v>
                  </c:pt>
                  <c:pt idx="240">
                    <c:v>17/03/2020</c:v>
                  </c:pt>
                  <c:pt idx="241">
                    <c:v>17/03/2020</c:v>
                  </c:pt>
                  <c:pt idx="242">
                    <c:v>21/02/2020</c:v>
                  </c:pt>
                  <c:pt idx="243">
                    <c:v>14/05/2020</c:v>
                  </c:pt>
                  <c:pt idx="244">
                    <c:v>12/03/2020</c:v>
                  </c:pt>
                  <c:pt idx="245">
                    <c:v>09/09/2020</c:v>
                  </c:pt>
                  <c:pt idx="246">
                    <c:v>08/07/2020</c:v>
                  </c:pt>
                  <c:pt idx="247">
                    <c:v>08/07/2020</c:v>
                  </c:pt>
                  <c:pt idx="248">
                    <c:v>08/07/2020</c:v>
                  </c:pt>
                  <c:pt idx="249">
                    <c:v>08/07/2020</c:v>
                  </c:pt>
                  <c:pt idx="250">
                    <c:v>17/07/2020</c:v>
                  </c:pt>
                  <c:pt idx="251">
                    <c:v>01/09/2020</c:v>
                  </c:pt>
                  <c:pt idx="252">
                    <c:v>31/07/2020</c:v>
                  </c:pt>
                  <c:pt idx="253">
                    <c:v>22/07/2020</c:v>
                  </c:pt>
                  <c:pt idx="254">
                    <c:v>24/08/2020</c:v>
                  </c:pt>
                  <c:pt idx="255">
                    <c:v>17/08/2020</c:v>
                  </c:pt>
                  <c:pt idx="256">
                    <c:v>01/09/2020</c:v>
                  </c:pt>
                  <c:pt idx="257">
                    <c:v>28/08/2020</c:v>
                  </c:pt>
                  <c:pt idx="258">
                    <c:v>28/08/2020</c:v>
                  </c:pt>
                  <c:pt idx="259">
                    <c:v>08/10/2020</c:v>
                  </c:pt>
                  <c:pt idx="260">
                    <c:v>18/11/2021</c:v>
                  </c:pt>
                  <c:pt idx="261">
                    <c:v>01/09/2020</c:v>
                  </c:pt>
                  <c:pt idx="262">
                    <c:v>23/09/2021</c:v>
                  </c:pt>
                  <c:pt idx="263">
                    <c:v>12/11/2020</c:v>
                  </c:pt>
                  <c:pt idx="264">
                    <c:v>18/12/2020</c:v>
                  </c:pt>
                  <c:pt idx="265">
                    <c:v>12/11/2020</c:v>
                  </c:pt>
                  <c:pt idx="266">
                    <c:v>26/11/2020</c:v>
                  </c:pt>
                  <c:pt idx="267">
                    <c:v>26/11/2020</c:v>
                  </c:pt>
                  <c:pt idx="268">
                    <c:v>26/11/2020</c:v>
                  </c:pt>
                  <c:pt idx="269">
                    <c:v>06/02/2020</c:v>
                  </c:pt>
                  <c:pt idx="270">
                    <c:v>01/02/2020</c:v>
                  </c:pt>
                  <c:pt idx="271">
                    <c:v>09/02/2021</c:v>
                  </c:pt>
                  <c:pt idx="272">
                    <c:v>04/02/2021</c:v>
                  </c:pt>
                  <c:pt idx="273">
                    <c:v>18/02/2021</c:v>
                  </c:pt>
                  <c:pt idx="274">
                    <c:v>18/02/2021</c:v>
                  </c:pt>
                  <c:pt idx="275">
                    <c:v>18/02/2021</c:v>
                  </c:pt>
                  <c:pt idx="276">
                    <c:v>29/03/2021</c:v>
                  </c:pt>
                  <c:pt idx="277">
                    <c:v>08/03/2021</c:v>
                  </c:pt>
                  <c:pt idx="278">
                    <c:v>06/03/2021</c:v>
                  </c:pt>
                  <c:pt idx="279">
                    <c:v>11/03/2021</c:v>
                  </c:pt>
                  <c:pt idx="280">
                    <c:v>11/03/2021</c:v>
                  </c:pt>
                  <c:pt idx="281">
                    <c:v>08/03/2021</c:v>
                  </c:pt>
                  <c:pt idx="282">
                    <c:v>11/03/2021</c:v>
                  </c:pt>
                  <c:pt idx="283">
                    <c:v>11/03/2021</c:v>
                  </c:pt>
                  <c:pt idx="284">
                    <c:v>15/04/2021</c:v>
                  </c:pt>
                  <c:pt idx="285">
                    <c:v>18/03/2021</c:v>
                  </c:pt>
                  <c:pt idx="286">
                    <c:v>18/03/2021</c:v>
                  </c:pt>
                  <c:pt idx="287">
                    <c:v>18/03/2021</c:v>
                  </c:pt>
                  <c:pt idx="288">
                    <c:v>08/03/2021</c:v>
                  </c:pt>
                  <c:pt idx="289">
                    <c:v>22/04/2021</c:v>
                  </c:pt>
                  <c:pt idx="290">
                    <c:v>22/04/2021</c:v>
                  </c:pt>
                </c:lvl>
                <c:lvl>
                  <c:pt idx="0">
                    <c:v>INTERVINIENTES</c:v>
                  </c:pt>
                  <c:pt idx="1">
                    <c:v>Educación y Ciencia de la Junta de Andalucía</c:v>
                  </c:pt>
                  <c:pt idx="2">
                    <c:v>Universidad de Jaén</c:v>
                  </c:pt>
                  <c:pt idx="3">
                    <c:v>Consejería de Asuntos Sociales en Jaén</c:v>
                  </c:pt>
                  <c:pt idx="4">
                    <c:v>Consejería de Igualdad y Políticas Sociales</c:v>
                  </c:pt>
                  <c:pt idx="5">
                    <c:v>Notarios de Martos</c:v>
                  </c:pt>
                  <c:pt idx="6">
                    <c:v>Delegación Provincial de Asuntos Sociales en Jaén</c:v>
                  </c:pt>
                  <c:pt idx="7">
                    <c:v>Consejería de Igualdad y Políticas Sociales</c:v>
                  </c:pt>
                  <c:pt idx="8">
                    <c:v>Universidad de Jaén</c:v>
                  </c:pt>
                  <c:pt idx="9">
                    <c:v>Jefe Provincial de Tráfico</c:v>
                  </c:pt>
                  <c:pt idx="10">
                    <c:v>Consejería de Igualdad y Políticas Sociales</c:v>
                  </c:pt>
                  <c:pt idx="11">
                    <c:v>Consejeria de Medio Ambiente de la Junta de Andalucia</c:v>
                  </c:pt>
                  <c:pt idx="12">
                    <c:v>AC Traductores</c:v>
                  </c:pt>
                  <c:pt idx="13">
                    <c:v>Diputación Provincial de Jaén</c:v>
                  </c:pt>
                  <c:pt idx="14">
                    <c:v>AC Traductores</c:v>
                  </c:pt>
                  <c:pt idx="15">
                    <c:v>Consejería de Gobernación y Justicia de Andalucía</c:v>
                  </c:pt>
                  <c:pt idx="16">
                    <c:v>IES SAN FELIPE NERI</c:v>
                  </c:pt>
                  <c:pt idx="17">
                    <c:v>Universidad de Córdoba</c:v>
                  </c:pt>
                  <c:pt idx="18">
                    <c:v>AC Traductores</c:v>
                  </c:pt>
                  <c:pt idx="19">
                    <c:v>Consejería de Educación de la Junta de Andalucía</c:v>
                  </c:pt>
                  <c:pt idx="20">
                    <c:v>AC Traductores</c:v>
                  </c:pt>
                  <c:pt idx="21">
                    <c:v>IES SAN FELIPE NERI</c:v>
                  </c:pt>
                  <c:pt idx="22">
                    <c:v>AC Traductores</c:v>
                  </c:pt>
                  <c:pt idx="23">
                    <c:v>Universidad Nacional de Educación a Distancia</c:v>
                  </c:pt>
                  <c:pt idx="24">
                    <c:v>Universidad de Granada</c:v>
                  </c:pt>
                  <c:pt idx="25">
                    <c:v>Universidad de Jaén</c:v>
                  </c:pt>
                  <c:pt idx="26">
                    <c:v>I.E.S. Acebuche</c:v>
                  </c:pt>
                  <c:pt idx="27">
                    <c:v>AC Traductores</c:v>
                  </c:pt>
                  <c:pt idx="28">
                    <c:v>Universidad Complutense de Madrid</c:v>
                  </c:pt>
                  <c:pt idx="29">
                    <c:v>Asociación Española de Banca, Confederación Española de Cajas de Ahorros, Unión Nacional de cooperativas de Crédito y RED.ES</c:v>
                  </c:pt>
                  <c:pt idx="30">
                    <c:v>Universidad de Sevilla</c:v>
                  </c:pt>
                  <c:pt idx="31">
                    <c:v>Consejería de Educación de la Junta de Andalucía</c:v>
                  </c:pt>
                  <c:pt idx="32">
                    <c:v>Consejería de Igualdad y Políticas Sociales</c:v>
                  </c:pt>
                  <c:pt idx="33">
                    <c:v>AC Traductores</c:v>
                  </c:pt>
                  <c:pt idx="34">
                    <c:v>Agencia de Servicios Sociales y Dependencia de Andalucía</c:v>
                  </c:pt>
                  <c:pt idx="35">
                    <c:v>AC Traductores</c:v>
                  </c:pt>
                  <c:pt idx="36">
                    <c:v>AC Traductores</c:v>
                  </c:pt>
                  <c:pt idx="37">
                    <c:v>AC Traductores</c:v>
                  </c:pt>
                  <c:pt idx="38">
                    <c:v>Conservatorio Superior de Música "Andrés Vandelvira" Jaén</c:v>
                  </c:pt>
                  <c:pt idx="39">
                    <c:v>AC Traductores</c:v>
                  </c:pt>
                  <c:pt idx="40">
                    <c:v>AC Traductores</c:v>
                  </c:pt>
                  <c:pt idx="41">
                    <c:v>AC Traductores</c:v>
                  </c:pt>
                  <c:pt idx="42">
                    <c:v>AC Traductores</c:v>
                  </c:pt>
                  <c:pt idx="43">
                    <c:v>Agencia Andaluza de Instituciones Culturales</c:v>
                  </c:pt>
                  <c:pt idx="44">
                    <c:v>Asociación Artístico Musical "Maestro Soler"</c:v>
                  </c:pt>
                  <c:pt idx="45">
                    <c:v>Delegación Provincial de la Consejería de Salud en Jaén</c:v>
                  </c:pt>
                  <c:pt idx="46">
                    <c:v>Delegación del Gobierno de la Junta de Andalucía en Jaén</c:v>
                  </c:pt>
                  <c:pt idx="47">
                    <c:v>Fundación Caja Rural de Jaén</c:v>
                  </c:pt>
                  <c:pt idx="48">
                    <c:v>Agencia Andaluza de Instituciones Culturales</c:v>
                  </c:pt>
                  <c:pt idx="49">
                    <c:v>IES SAN FELIPE NERI</c:v>
                  </c:pt>
                  <c:pt idx="50">
                    <c:v>IES Acebuche</c:v>
                  </c:pt>
                  <c:pt idx="51">
                    <c:v>Entidad Pública Empresarial Red.es</c:v>
                  </c:pt>
                  <c:pt idx="52">
                    <c:v>Universidad de Málaga</c:v>
                  </c:pt>
                  <c:pt idx="53">
                    <c:v>AC Traductores</c:v>
                  </c:pt>
                  <c:pt idx="54">
                    <c:v>IES SAN FELIPE NERI</c:v>
                  </c:pt>
                  <c:pt idx="55">
                    <c:v>EUROPROYECTOS ERASMUS+ S.L.</c:v>
                  </c:pt>
                  <c:pt idx="56">
                    <c:v>Universidad de Huelva</c:v>
                  </c:pt>
                  <c:pt idx="57">
                    <c:v> Delegación Territorial de Educación de Jaén</c:v>
                  </c:pt>
                  <c:pt idx="58">
                    <c:v>Consejería de Salud </c:v>
                  </c:pt>
                  <c:pt idx="59">
                    <c:v>Geminella Sport Animación</c:v>
                  </c:pt>
                  <c:pt idx="60">
                    <c:v>Geminella Sport Animación</c:v>
                  </c:pt>
                  <c:pt idx="61">
                    <c:v>Ministerio del Interior (Secretaría de Estado de Seguridad)</c:v>
                  </c:pt>
                  <c:pt idx="62">
                    <c:v>CM EUROPA S.L </c:v>
                  </c:pt>
                  <c:pt idx="63">
                    <c:v>Consejería de Igualdad y Políticas Sociales</c:v>
                  </c:pt>
                  <c:pt idx="64">
                    <c:v>I.E.S. Fuentezuelas</c:v>
                  </c:pt>
                  <c:pt idx="65">
                    <c:v>Asociación OLEARUM, Cultura y Patrimonio del aceite </c:v>
                  </c:pt>
                  <c:pt idx="66">
                    <c:v>Iberdrola</c:v>
                  </c:pt>
                  <c:pt idx="67">
                    <c:v>Endesa</c:v>
                  </c:pt>
                  <c:pt idx="68">
                    <c:v>Agencia Andaluza de Instituciones Culturales</c:v>
                  </c:pt>
                  <c:pt idx="69">
                    <c:v>Fundación Santa María La Real y Junta de Andalucía y Fundación Telefónica</c:v>
                  </c:pt>
                  <c:pt idx="70">
                    <c:v>Emilio López Cabello</c:v>
                  </c:pt>
                  <c:pt idx="71">
                    <c:v>Fundación Cajasur</c:v>
                  </c:pt>
                  <c:pt idx="72">
                    <c:v>Club de Tenis Martos</c:v>
                  </c:pt>
                  <c:pt idx="73">
                    <c:v>Club de Tenis Martos</c:v>
                  </c:pt>
                  <c:pt idx="74">
                    <c:v>East West</c:v>
                  </c:pt>
                  <c:pt idx="75">
                    <c:v>Fundación Caja Rural de Jaén</c:v>
                  </c:pt>
                  <c:pt idx="76">
                    <c:v>Asociación Vértigo Cultural</c:v>
                  </c:pt>
                  <c:pt idx="77">
                    <c:v>La Sepulvedana, S.A.</c:v>
                  </c:pt>
                  <c:pt idx="78">
                    <c:v>Cruz Roja Española</c:v>
                  </c:pt>
                  <c:pt idx="79">
                    <c:v>Diputación Provincial de Jaén</c:v>
                  </c:pt>
                  <c:pt idx="80">
                    <c:v>ASEM</c:v>
                  </c:pt>
                  <c:pt idx="81">
                    <c:v>Cruz Roja Española</c:v>
                  </c:pt>
                  <c:pt idx="82">
                    <c:v>ASEM</c:v>
                  </c:pt>
                  <c:pt idx="83">
                    <c:v>Agencia Andaluza de Instituciones Culturales</c:v>
                  </c:pt>
                  <c:pt idx="84">
                    <c:v>Consejería de Hacienda y Administración Pública</c:v>
                  </c:pt>
                  <c:pt idx="85">
                    <c:v>Ministerio de Hacienda y Función Pública</c:v>
                  </c:pt>
                  <c:pt idx="86">
                    <c:v>Diputación Provincial de Jaén</c:v>
                  </c:pt>
                  <c:pt idx="87">
                    <c:v>Agencia Andaluza de Instituciones Culturales</c:v>
                  </c:pt>
                  <c:pt idx="88">
                    <c:v>CM EUROPA S.L </c:v>
                  </c:pt>
                  <c:pt idx="89">
                    <c:v>Instituto Nacional de las Artes Escénicas y la Música</c:v>
                  </c:pt>
                  <c:pt idx="90">
                    <c:v>Caja Rural de Jaén</c:v>
                  </c:pt>
                  <c:pt idx="91">
                    <c:v>IES Álvarez Cubero</c:v>
                  </c:pt>
                  <c:pt idx="92">
                    <c:v>IES FUENTEZUELAS</c:v>
                  </c:pt>
                  <c:pt idx="93">
                    <c:v>IES SAN FELIPE NERI</c:v>
                  </c:pt>
                  <c:pt idx="94">
                    <c:v>Universidad de Jaén</c:v>
                  </c:pt>
                  <c:pt idx="95">
                    <c:v>Diputación Provincial de Jaén</c:v>
                  </c:pt>
                  <c:pt idx="96">
                    <c:v>Agencia Pública Andaluza de Educación</c:v>
                  </c:pt>
                  <c:pt idx="97">
                    <c:v>Consejería de Igualdad y Políticas Sociales</c:v>
                  </c:pt>
                  <c:pt idx="98">
                    <c:v>Club de Tenis Martos</c:v>
                  </c:pt>
                  <c:pt idx="99">
                    <c:v>Junta de Gobierno Local</c:v>
                  </c:pt>
                  <c:pt idx="100">
                    <c:v>CEMCI</c:v>
                  </c:pt>
                  <c:pt idx="101">
                    <c:v>Asociación Vértigo Cultural</c:v>
                  </c:pt>
                  <c:pt idx="102">
                    <c:v>Cruz Roja Española</c:v>
                  </c:pt>
                  <c:pt idx="103">
                    <c:v>Caja Rural de Jaén</c:v>
                  </c:pt>
                  <c:pt idx="104">
                    <c:v>Agencia Andaluza de Instituciones Culturales</c:v>
                  </c:pt>
                  <c:pt idx="105">
                    <c:v>Agencia de Servicios Sociales y Dependencia de Andalucía</c:v>
                  </c:pt>
                  <c:pt idx="106">
                    <c:v>ASEM</c:v>
                  </c:pt>
                  <c:pt idx="107">
                    <c:v>Diputación Provincial de Jaén</c:v>
                  </c:pt>
                  <c:pt idx="108">
                    <c:v>Diputación Provincial de Jaén</c:v>
                  </c:pt>
                  <c:pt idx="109">
                    <c:v>Diputación Provincial de Jaén</c:v>
                  </c:pt>
                  <c:pt idx="110">
                    <c:v>Guardia Civil de Martos</c:v>
                  </c:pt>
                  <c:pt idx="111">
                    <c:v>Delegación Territorial de Economía, Innovación, Ciencia y Empleo y Entidad Formación para el Desarrollo e Insercción S.L. (DEFOIM)</c:v>
                  </c:pt>
                  <c:pt idx="112">
                    <c:v>Instituto Educación Secundaria Miguel Sánchez López.</c:v>
                  </c:pt>
                  <c:pt idx="113">
                    <c:v>Agencia Andaluza de Instituciones Culturales</c:v>
                  </c:pt>
                  <c:pt idx="114">
                    <c:v>I.ES Acebuche</c:v>
                  </c:pt>
                  <c:pt idx="115">
                    <c:v>Manuel Santiago Miranda, Manuela Cobo Miranda, Oscar Santiago Cobo </c:v>
                  </c:pt>
                  <c:pt idx="116">
                    <c:v>Alejandro Rodriguez Hornos</c:v>
                  </c:pt>
                  <c:pt idx="117">
                    <c:v>Asociación Vértigo Cultural</c:v>
                  </c:pt>
                  <c:pt idx="118">
                    <c:v>Consejeria de Educacion Junta de Andalucia</c:v>
                  </c:pt>
                  <c:pt idx="119">
                    <c:v>Universidad de Granada</c:v>
                  </c:pt>
                  <c:pt idx="120">
                    <c:v>Universidad de Sevilla</c:v>
                  </c:pt>
                  <c:pt idx="121">
                    <c:v>Fundación Caja Rural de Jaén</c:v>
                  </c:pt>
                  <c:pt idx="122">
                    <c:v>Multiservicios CHR, ACODIS INICIATIVAS S.L., Hotel Ciudad de Martos, Hotel Fernando IV, Multiservicios MRP</c:v>
                  </c:pt>
                  <c:pt idx="123">
                    <c:v>Tuccipark S.L/ Vicadahi Animacion S.L/ Ayuntamiento Torredonjimeno/  Colegio Divina Pastora</c:v>
                  </c:pt>
                  <c:pt idx="124">
                    <c:v>IES SAN FELIPE NERI</c:v>
                  </c:pt>
                  <c:pt idx="125">
                    <c:v>Asociacion Empresarial Marteña</c:v>
                  </c:pt>
                  <c:pt idx="126">
                    <c:v>FAECTA/Ayuntamiento de Martos</c:v>
                  </c:pt>
                  <c:pt idx="127">
                    <c:v>Diputación Provincial de Jaén/Ayuntamiento de Martos</c:v>
                  </c:pt>
                  <c:pt idx="128">
                    <c:v>Cofradia Maria Santisima de la Victoria</c:v>
                  </c:pt>
                  <c:pt idx="129">
                    <c:v>Ismael Perea Fernandez</c:v>
                  </c:pt>
                  <c:pt idx="130">
                    <c:v>Consejeria Fomento y Vivienda de la Junta de Andalucia</c:v>
                  </c:pt>
                  <c:pt idx="131">
                    <c:v>Diputación Provincial de Jaén</c:v>
                  </c:pt>
                  <c:pt idx="132">
                    <c:v>Union de Profesionales y Trabajadores Autonomos de Andalucia </c:v>
                  </c:pt>
                  <c:pt idx="133">
                    <c:v>Agencia Andaluza de Instituciones Culturales</c:v>
                  </c:pt>
                  <c:pt idx="134">
                    <c:v>Diputación Provincial de Jaén</c:v>
                  </c:pt>
                  <c:pt idx="135">
                    <c:v>Agencia Andaluza de Instituciones Culturales</c:v>
                  </c:pt>
                  <c:pt idx="136">
                    <c:v>CAMBUS S.L.</c:v>
                  </c:pt>
                  <c:pt idx="137">
                    <c:v>I.E.S Miguel Sanchez Lopez</c:v>
                  </c:pt>
                  <c:pt idx="138">
                    <c:v>Comité Olimpico Español</c:v>
                  </c:pt>
                  <c:pt idx="139">
                    <c:v>IES Acebuche</c:v>
                  </c:pt>
                  <c:pt idx="140">
                    <c:v>Fundacion Unicaja Jaén</c:v>
                  </c:pt>
                  <c:pt idx="141">
                    <c:v>Consejeria de Igualdad, Politicas Sociales y Conciliación </c:v>
                  </c:pt>
                  <c:pt idx="142">
                    <c:v>Asociación Empresarial Marteña</c:v>
                  </c:pt>
                  <c:pt idx="143">
                    <c:v>Asociacion Vertigo Cultural</c:v>
                  </c:pt>
                  <c:pt idx="144">
                    <c:v>Parroquia Santa Marta </c:v>
                  </c:pt>
                  <c:pt idx="145">
                    <c:v>Club de Tenis Martos</c:v>
                  </c:pt>
                  <c:pt idx="146">
                    <c:v>Secretaria de Estado de Hacienda</c:v>
                  </c:pt>
                  <c:pt idx="147">
                    <c:v>RENFE</c:v>
                  </c:pt>
                  <c:pt idx="148">
                    <c:v>Secretaria de Estado de Hacienda</c:v>
                  </c:pt>
                  <c:pt idx="149">
                    <c:v>RENFE</c:v>
                  </c:pt>
                  <c:pt idx="150">
                    <c:v>Consejeria de Turismo, Comercio y Deporte Junta Andalucia</c:v>
                  </c:pt>
                  <c:pt idx="151">
                    <c:v>FOREM-A</c:v>
                  </c:pt>
                  <c:pt idx="152">
                    <c:v>Ministerio de Fomento y Consejeria Obras Publicas y Vivienda Junta Andalucia</c:v>
                  </c:pt>
                  <c:pt idx="153">
                    <c:v>Parroquia San Amador y Santa Ana</c:v>
                  </c:pt>
                  <c:pt idx="154">
                    <c:v>Asociacion Leonardo Da Vinci</c:v>
                  </c:pt>
                  <c:pt idx="155">
                    <c:v>Camara de Comercio Jaén y Consejo Superior de Camaras de Comercio España</c:v>
                  </c:pt>
                  <c:pt idx="156">
                    <c:v>Asociacion Musical Maestro Soler</c:v>
                  </c:pt>
                  <c:pt idx="157">
                    <c:v>Agencia Andaluza Instituciones Culturales</c:v>
                  </c:pt>
                  <c:pt idx="158">
                    <c:v>Derportes Luque y Meson Reales -Colomo Lopez S.L</c:v>
                  </c:pt>
                  <c:pt idx="159">
                    <c:v>PULIMONLD S.L</c:v>
                  </c:pt>
                  <c:pt idx="160">
                    <c:v>DIADRASIS</c:v>
                  </c:pt>
                  <c:pt idx="161">
                    <c:v>Consejeria Igualdad y Bienstar Social</c:v>
                  </c:pt>
                  <c:pt idx="162">
                    <c:v>Consejeria Educacion  Junta Andalucia</c:v>
                  </c:pt>
                  <c:pt idx="163">
                    <c:v>Camara Oficial de Comercio/ Consejo Superior de Camaras Oficiales  de Comercio, Industria y navegacion</c:v>
                  </c:pt>
                  <c:pt idx="164">
                    <c:v>Consejeria Fomento y Vivienda de la Junta de Andalucia</c:v>
                  </c:pt>
                  <c:pt idx="165">
                    <c:v>ECOLUM</c:v>
                  </c:pt>
                  <c:pt idx="166">
                    <c:v>Consejeria Fomento y Vivienda de la Junta de Andalucia</c:v>
                  </c:pt>
                  <c:pt idx="167">
                    <c:v>Area de Cultura y Deportes</c:v>
                  </c:pt>
                  <c:pt idx="168">
                    <c:v>Irene Garcia Diaz</c:v>
                  </c:pt>
                  <c:pt idx="169">
                    <c:v>Gema Maria Rivilla Rivilla</c:v>
                  </c:pt>
                  <c:pt idx="170">
                    <c:v>ASEM</c:v>
                  </c:pt>
                  <c:pt idx="171">
                    <c:v>Consejeria Educacion  Junta Andalucia</c:v>
                  </c:pt>
                  <c:pt idx="172">
                    <c:v>Delegacion Provincial de laConsejeria Salud Jaen</c:v>
                  </c:pt>
                  <c:pt idx="173">
                    <c:v>Ministerio de Sanidad , Servicios Sociales e Igualdad </c:v>
                  </c:pt>
                  <c:pt idx="174">
                    <c:v>Asociacion Musical  Maestro Soler</c:v>
                  </c:pt>
                  <c:pt idx="175">
                    <c:v>Consejeria de Fomento y Vivienda </c:v>
                  </c:pt>
                  <c:pt idx="176">
                    <c:v>Diputación Provincial de Jaén</c:v>
                  </c:pt>
                  <c:pt idx="177">
                    <c:v>Diputación Provincial de Jaén</c:v>
                  </c:pt>
                  <c:pt idx="178">
                    <c:v>Conferencia Hidrográfica del Guadalquivir y Diputación Provincial de Jaén</c:v>
                  </c:pt>
                  <c:pt idx="179">
                    <c:v>Agencia Ejecutiva de Innovación y Redes (INEA)</c:v>
                  </c:pt>
                  <c:pt idx="180">
                    <c:v>Servicio Andaluz de Empleo y Ana Belen Cabrera Sanchez </c:v>
                  </c:pt>
                  <c:pt idx="181">
                    <c:v>Servicio Andaluz de Empleo y Paco Print System SL</c:v>
                  </c:pt>
                  <c:pt idx="182">
                    <c:v>Servicio Andaluz de Empleo y Procesos Industriales del Sur SL</c:v>
                  </c:pt>
                  <c:pt idx="183">
                    <c:v>Servicio Andaluz de Empleo y Fortier Investment SLU</c:v>
                  </c:pt>
                  <c:pt idx="184">
                    <c:v>Servicio Andaluz de Empleo y Clínicas Cleardent SL</c:v>
                  </c:pt>
                  <c:pt idx="185">
                    <c:v>Servicio Andaluz de Empleo y Iliturgitana de Hipermercados SL</c:v>
                  </c:pt>
                  <c:pt idx="186">
                    <c:v>Servicio Andaluz de Empleo y Comasa Grupo Inmobiliario SL</c:v>
                  </c:pt>
                  <c:pt idx="187">
                    <c:v>Servicio Andaluz de Empleo y Toldos Martos SLU</c:v>
                  </c:pt>
                  <c:pt idx="188">
                    <c:v>Servicio Andaluz de Empleo y Castillo y Ortega Asesores y Abogados SLP</c:v>
                  </c:pt>
                  <c:pt idx="189">
                    <c:v>Servicio Andaluz de Empleo y Macarena Torres Arenas</c:v>
                  </c:pt>
                  <c:pt idx="190">
                    <c:v>Servicio Andaluz de Empleo y Macrosad SCA</c:v>
                  </c:pt>
                  <c:pt idx="191">
                    <c:v>Servicio Andaluz de Empleo y Ofitemar SL</c:v>
                  </c:pt>
                  <c:pt idx="192">
                    <c:v>Servicio Andaluz de Empleo y Francisco Javier Pérez Jaenes</c:v>
                  </c:pt>
                  <c:pt idx="193">
                    <c:v>Servicio Andaluz de Empleo y Sesé Integra SLU</c:v>
                  </c:pt>
                  <c:pt idx="194">
                    <c:v>Servicio Andaluz de Empleo y Juan Torres Luque</c:v>
                  </c:pt>
                  <c:pt idx="195">
                    <c:v>Servicio Andaluz de Empleo y Sandra Gallardo López</c:v>
                  </c:pt>
                  <c:pt idx="196">
                    <c:v>Agencia Andaluza de Instituciones Culturales</c:v>
                  </c:pt>
                  <c:pt idx="197">
                    <c:v>Servicio Andaluz de Empleo y Tromans Live SL</c:v>
                  </c:pt>
                  <c:pt idx="198">
                    <c:v>Servicio Andaluz de Empleo y Marta Rivilla Ruiz</c:v>
                  </c:pt>
                  <c:pt idx="199">
                    <c:v>Servicio Andaluz de Empleo y Trans Sesé SL</c:v>
                  </c:pt>
                  <c:pt idx="200">
                    <c:v>Servicio Andaluz de Empleo y Trans Sesé SL</c:v>
                  </c:pt>
                  <c:pt idx="201">
                    <c:v>Servicio Andaluz de Empleo y Sesé Integra SLU</c:v>
                  </c:pt>
                  <c:pt idx="202">
                    <c:v>Servicio Andaluz de Empleo y Asociación de familiares y enfermos de alzheimer y otras demencias</c:v>
                  </c:pt>
                  <c:pt idx="203">
                    <c:v>Servicio Andaluz de Empleo y José Manuel Luque Yeguas</c:v>
                  </c:pt>
                  <c:pt idx="204">
                    <c:v>Servicio Andaluz de Empleo y Juan Torres Luque</c:v>
                  </c:pt>
                  <c:pt idx="205">
                    <c:v>Gestora de Conciertos para la Contribución a los Servicios de Extinción de Incendios - A.I.E.</c:v>
                  </c:pt>
                  <c:pt idx="206">
                    <c:v>Servicio Andaluz de Empleo y Mercedes González Orta</c:v>
                  </c:pt>
                  <c:pt idx="207">
                    <c:v>Servicio Andaluz de Empleo y Eduardo López Santiago</c:v>
                  </c:pt>
                  <c:pt idx="208">
                    <c:v>Servicio Andaluz de Empleo y Rafael Palomino Jiménez</c:v>
                  </c:pt>
                  <c:pt idx="209">
                    <c:v>Servicio Andaluz de Empleo y Residencia de ancianos Ntra Sra de los Desamparados</c:v>
                  </c:pt>
                  <c:pt idx="210">
                    <c:v>Servicio Andaluz de Empleo y QMV Vera Molina Asociados, S.L.</c:v>
                  </c:pt>
                  <c:pt idx="211">
                    <c:v>Servicio Andaluz de Empleo y Valeo Iluminacion, S.A.U</c:v>
                  </c:pt>
                  <c:pt idx="212">
                    <c:v>Servicio Andaluz de Empleo y Colegio Divina Pastora</c:v>
                  </c:pt>
                  <c:pt idx="213">
                    <c:v>Servicio Andaluz de Empleo y Colegio Franciscano San Antonio de Padua</c:v>
                  </c:pt>
                  <c:pt idx="214">
                    <c:v>Servicio Andaluz de Empleo y Nieves Camacho Lara</c:v>
                  </c:pt>
                  <c:pt idx="215">
                    <c:v>Servicio Andaluz de Empleo e Iliturgitana de  Hipermercados S.L.</c:v>
                  </c:pt>
                  <c:pt idx="216">
                    <c:v>Servicio Andaluz de Empleo y Luis Piña S.A.</c:v>
                  </c:pt>
                  <c:pt idx="217">
                    <c:v>Servicio Andaluz de Empleo y Manuela Plaza Aguilar</c:v>
                  </c:pt>
                  <c:pt idx="218">
                    <c:v>Servicio Andaluz de Empleo y Tromans Logística y Calidad, S.L.</c:v>
                  </c:pt>
                  <c:pt idx="219">
                    <c:v>Servicio Andaluz de Empleo y Antonio Alonso Barranco</c:v>
                  </c:pt>
                  <c:pt idx="220">
                    <c:v>Servicio Andaluz de Empleo y Milagros Montiel López</c:v>
                  </c:pt>
                  <c:pt idx="221">
                    <c:v>Fundación Caja Rural de Jaén</c:v>
                  </c:pt>
                  <c:pt idx="222">
                    <c:v>Consejeria de Igualdad, Políticas Sociales y Conciliación</c:v>
                  </c:pt>
                  <c:pt idx="223">
                    <c:v>Cofradia de Nuestro Padre Jesus en su Entrada en Jerusalen</c:v>
                  </c:pt>
                  <c:pt idx="224">
                    <c:v>Servicio Andaluz de Empleo y Manuel Martos Luque</c:v>
                  </c:pt>
                  <c:pt idx="225">
                    <c:v>Servicio Andaluz de Empleo y Autosport Martos S.L.</c:v>
                  </c:pt>
                  <c:pt idx="226">
                    <c:v>Servicio Andaluz de Empleo y Mª Inmaculada Miranda Carreras</c:v>
                  </c:pt>
                  <c:pt idx="227">
                    <c:v>Servicio Andaluz de Empleo y Raquel Rubia de la Torre</c:v>
                  </c:pt>
                  <c:pt idx="228">
                    <c:v>Servicio Andaluz de Empleo y Matthew Lambert y otra C.B.</c:v>
                  </c:pt>
                  <c:pt idx="229">
                    <c:v>Universidad Nacional de Educación a Distancia</c:v>
                  </c:pt>
                  <c:pt idx="230">
                    <c:v>Centro Docente EFA El Soto</c:v>
                  </c:pt>
                  <c:pt idx="231">
                    <c:v>Agencia de Servicios Sociales y Dependencia de Andalucía</c:v>
                  </c:pt>
                  <c:pt idx="232">
                    <c:v>Sociedad de gestion de activos procedentes de la reestruccturacion bancaria S. A (SAREB)</c:v>
                  </c:pt>
                  <c:pt idx="233">
                    <c:v>I.E.S. Arroyo de la Miel</c:v>
                  </c:pt>
                  <c:pt idx="234">
                    <c:v>Peña Flamenca de Martos</c:v>
                  </c:pt>
                  <c:pt idx="235">
                    <c:v>Diputación Provincial de Jaén</c:v>
                  </c:pt>
                  <c:pt idx="236">
                    <c:v>I.E.S Acebuche</c:v>
                  </c:pt>
                  <c:pt idx="237">
                    <c:v>Servicio Andaluz de Empleo y Enrique Cuesta Montiel</c:v>
                  </c:pt>
                  <c:pt idx="238">
                    <c:v>Diputación Provincial de Jaén</c:v>
                  </c:pt>
                  <c:pt idx="239">
                    <c:v>I.E.S Luis Carrillo de Soto Mayor</c:v>
                  </c:pt>
                  <c:pt idx="240">
                    <c:v>I.E.S. San Felipe Neri</c:v>
                  </c:pt>
                  <c:pt idx="241">
                    <c:v>I.E.S. San Felipe Neri</c:v>
                  </c:pt>
                  <c:pt idx="242">
                    <c:v>Fundación Unicaja Jaén</c:v>
                  </c:pt>
                  <c:pt idx="243">
                    <c:v>Diputación Provincial de Jaén</c:v>
                  </c:pt>
                  <c:pt idx="244">
                    <c:v>Servicio Andaluz de Empleo y Pilar Pulido Martinez</c:v>
                  </c:pt>
                  <c:pt idx="245">
                    <c:v>Conserjería de Fomento, Infraestructuras y Ordenación del Territorio</c:v>
                  </c:pt>
                  <c:pt idx="246">
                    <c:v>Servicio Andaluz de Empleo y Kit Online S.L</c:v>
                  </c:pt>
                  <c:pt idx="247">
                    <c:v>Servicio Andaluz de Empleo y Francisco Martínez Piedras S.L</c:v>
                  </c:pt>
                  <c:pt idx="248">
                    <c:v>Servicio Andaluz de Empleo y Arqui3 Arquitectura y Urbanismo S.L.P</c:v>
                  </c:pt>
                  <c:pt idx="249">
                    <c:v>Servicio Andaluz de Empleo y Mª de la Cabeza Galán González</c:v>
                  </c:pt>
                  <c:pt idx="250">
                    <c:v>Ayuntamiento de Arjona</c:v>
                  </c:pt>
                  <c:pt idx="251">
                    <c:v>FCC Aqualia</c:v>
                  </c:pt>
                  <c:pt idx="252">
                    <c:v>Fundación Caja Rural de Jaén</c:v>
                  </c:pt>
                  <c:pt idx="253">
                    <c:v>Servicio Andaluz de Empleo y Gema Henández Pérez</c:v>
                  </c:pt>
                  <c:pt idx="254">
                    <c:v>Servicio Andaluz de Empleo y Francisco Jose Gonzalez y Otra C.B</c:v>
                  </c:pt>
                  <c:pt idx="255">
                    <c:v>Servicio Andaluz de Empleo y Rodriguez 2000 S.L</c:v>
                  </c:pt>
                  <c:pt idx="256">
                    <c:v>Servicio Andaluz de Empleo y Ferreteria Las Dos Llaves</c:v>
                  </c:pt>
                  <c:pt idx="257">
                    <c:v>Servicio Andaluz de Empleo y Asociación Empresarial Marteña </c:v>
                  </c:pt>
                  <c:pt idx="258">
                    <c:v>Servicio Andaluz de Empleo y Mónica Ortega Molina</c:v>
                  </c:pt>
                  <c:pt idx="259">
                    <c:v>I.E.S Luis Carrillo de Soto Mayor</c:v>
                  </c:pt>
                  <c:pt idx="260">
                    <c:v>Asociación Felina Huellas Invisibles</c:v>
                  </c:pt>
                  <c:pt idx="261">
                    <c:v>José Luis Rubio Gallego, Bombero electricista y Ángel José Gonzalo Cristóbal, Bombero conductor</c:v>
                  </c:pt>
                  <c:pt idx="262">
                    <c:v>Excmo. Ayuntamiento de Fuensanta de Martos y Excmo. Ayuntamiento de Martos</c:v>
                  </c:pt>
                  <c:pt idx="263">
                    <c:v>Club Deportivo Cultural Deportiva Tuccitana y Martos CD</c:v>
                  </c:pt>
                  <c:pt idx="264">
                    <c:v>Excmo. Ayuntamiento de Martos y Universidad de Jaén</c:v>
                  </c:pt>
                  <c:pt idx="265">
                    <c:v>Excmo. Ayuntamiento de Martos y Martos CD</c:v>
                  </c:pt>
                  <c:pt idx="266">
                    <c:v>Excmo. Ayuntamiento de Martos y Asociación Empresarial Marteña</c:v>
                  </c:pt>
                  <c:pt idx="267">
                    <c:v>Excmo. Ayuntamiento de Martos y Asociación Empresarial Marteña</c:v>
                  </c:pt>
                  <c:pt idx="268">
                    <c:v>Excmo. Ayuntamiento de Martos y Excmo. Ayuntamiento de Pozo Alcón</c:v>
                  </c:pt>
                  <c:pt idx="269">
                    <c:v>Excmo. Ayuntamiento de Martos y Agencia Andaluza de Instituciones Culturales</c:v>
                  </c:pt>
                  <c:pt idx="270">
                    <c:v>Agencia de Servicios Sociales y Dependencia de Andalucía</c:v>
                  </c:pt>
                  <c:pt idx="271">
                    <c:v>Excmo. Ayuntamiento de Martos y Centro Docente C.D.P El Soto</c:v>
                  </c:pt>
                  <c:pt idx="272">
                    <c:v>Excmo. Ayuntamiento de Martos y Universidad de Huelva</c:v>
                  </c:pt>
                  <c:pt idx="273">
                    <c:v>Excmo. Ayuntameinto de Martos y Cofradía Jesús Cautivo</c:v>
                  </c:pt>
                  <c:pt idx="274">
                    <c:v>Excmo. Ayuntamiento de Martos y Universidad de La Rioja</c:v>
                  </c:pt>
                  <c:pt idx="275">
                    <c:v>Excmo. Ayuntamiento de Martos y Escuela de Tiempo Libre Colectivo Gentes</c:v>
                  </c:pt>
                  <c:pt idx="276">
                    <c:v>Excmo. Ayuntamiento de Martos y Agencia Andaluza de Instituciones Culturales</c:v>
                  </c:pt>
                  <c:pt idx="277">
                    <c:v>Excmo. Ayuntamiento de Martos y  Centro Educativo IES Jabalcuz</c:v>
                  </c:pt>
                  <c:pt idx="278">
                    <c:v>Excmo. Ayuntamiento de Martos y Red Andaluza Teatros Públicos de la Agencia Andaluza de Instituciones Culturales</c:v>
                  </c:pt>
                  <c:pt idx="279">
                    <c:v>Excmo. Ayuntamiento de Martos y Diputación de Jaén</c:v>
                  </c:pt>
                  <c:pt idx="280">
                    <c:v>Excmo. Ayuntamiento de Martos y Peña Flamenca de Martos</c:v>
                  </c:pt>
                  <c:pt idx="281">
                    <c:v>Agencia Pública Andaluza de Educación y E.I. Virgel del Pilar</c:v>
                  </c:pt>
                  <c:pt idx="282">
                    <c:v>Excmo. Ayuntamiento de Martos y Centro I.E.S. Acebuche</c:v>
                  </c:pt>
                  <c:pt idx="283">
                    <c:v>Excmo. Ayuntamiento de Martos y Centro I.E.S. San Felipe Neri</c:v>
                  </c:pt>
                  <c:pt idx="284">
                    <c:v>Excmo. Ayuntamiento de Martos y Centro I.E.S. Miguel Sánchez López</c:v>
                  </c:pt>
                  <c:pt idx="285">
                    <c:v>Excmo. Ayuntamiento de Martos y Centro I.E.S. Auringis</c:v>
                  </c:pt>
                  <c:pt idx="286">
                    <c:v>Excmo. Ayuntamiento de Martos y  Centro Docente C.D.P. Fundación Albor Linares</c:v>
                  </c:pt>
                  <c:pt idx="287">
                    <c:v>Junta de Andalucía y Excmo. Ayuntamiento de Martos</c:v>
                  </c:pt>
                  <c:pt idx="288">
                    <c:v>Agencia Pública Andaluza de Educación y E.I. Virgen del Pilar</c:v>
                  </c:pt>
                  <c:pt idx="289">
                    <c:v>Excmo. Ayuntamiento de Martos, Ministerio Derechos Sociales y Agenda 2030</c:v>
                  </c:pt>
                  <c:pt idx="290">
                    <c:v>Excmo. Ayuntamiento de Martos y Fundación UNICAJA</c:v>
                  </c:pt>
                </c:lvl>
                <c:lvl>
                  <c:pt idx="0">
                    <c:v>Nº ORDEN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32</c:v>
                  </c:pt>
                  <c:pt idx="33">
                    <c:v>33</c:v>
                  </c:pt>
                  <c:pt idx="34">
                    <c:v>34</c:v>
                  </c:pt>
                  <c:pt idx="35">
                    <c:v>35</c:v>
                  </c:pt>
                  <c:pt idx="36">
                    <c:v>36</c:v>
                  </c:pt>
                  <c:pt idx="37">
                    <c:v>37</c:v>
                  </c:pt>
                  <c:pt idx="38">
                    <c:v>38</c:v>
                  </c:pt>
                  <c:pt idx="39">
                    <c:v>39</c:v>
                  </c:pt>
                  <c:pt idx="40">
                    <c:v>40</c:v>
                  </c:pt>
                  <c:pt idx="41">
                    <c:v>41</c:v>
                  </c:pt>
                  <c:pt idx="42">
                    <c:v>42</c:v>
                  </c:pt>
                  <c:pt idx="43">
                    <c:v>43</c:v>
                  </c:pt>
                  <c:pt idx="44">
                    <c:v>44</c:v>
                  </c:pt>
                  <c:pt idx="45">
                    <c:v>45</c:v>
                  </c:pt>
                  <c:pt idx="46">
                    <c:v>46</c:v>
                  </c:pt>
                  <c:pt idx="47">
                    <c:v>47</c:v>
                  </c:pt>
                  <c:pt idx="48">
                    <c:v>48</c:v>
                  </c:pt>
                  <c:pt idx="49">
                    <c:v>49</c:v>
                  </c:pt>
                  <c:pt idx="50">
                    <c:v>50</c:v>
                  </c:pt>
                  <c:pt idx="51">
                    <c:v>51</c:v>
                  </c:pt>
                  <c:pt idx="52">
                    <c:v>52</c:v>
                  </c:pt>
                  <c:pt idx="53">
                    <c:v>53</c:v>
                  </c:pt>
                  <c:pt idx="54">
                    <c:v>54</c:v>
                  </c:pt>
                  <c:pt idx="55">
                    <c:v>55</c:v>
                  </c:pt>
                  <c:pt idx="56">
                    <c:v>56</c:v>
                  </c:pt>
                  <c:pt idx="57">
                    <c:v>57</c:v>
                  </c:pt>
                  <c:pt idx="58">
                    <c:v>58</c:v>
                  </c:pt>
                  <c:pt idx="59">
                    <c:v>59</c:v>
                  </c:pt>
                  <c:pt idx="60">
                    <c:v>60</c:v>
                  </c:pt>
                  <c:pt idx="61">
                    <c:v>61</c:v>
                  </c:pt>
                  <c:pt idx="62">
                    <c:v>62</c:v>
                  </c:pt>
                  <c:pt idx="63">
                    <c:v>63</c:v>
                  </c:pt>
                  <c:pt idx="64">
                    <c:v>64</c:v>
                  </c:pt>
                  <c:pt idx="65">
                    <c:v>65</c:v>
                  </c:pt>
                  <c:pt idx="66">
                    <c:v>66</c:v>
                  </c:pt>
                  <c:pt idx="67">
                    <c:v>67</c:v>
                  </c:pt>
                  <c:pt idx="68">
                    <c:v>68</c:v>
                  </c:pt>
                  <c:pt idx="69">
                    <c:v>69</c:v>
                  </c:pt>
                  <c:pt idx="70">
                    <c:v>70</c:v>
                  </c:pt>
                  <c:pt idx="71">
                    <c:v>71</c:v>
                  </c:pt>
                  <c:pt idx="72">
                    <c:v>72</c:v>
                  </c:pt>
                  <c:pt idx="73">
                    <c:v>73</c:v>
                  </c:pt>
                  <c:pt idx="74">
                    <c:v>74</c:v>
                  </c:pt>
                  <c:pt idx="75">
                    <c:v>75</c:v>
                  </c:pt>
                  <c:pt idx="76">
                    <c:v>76</c:v>
                  </c:pt>
                  <c:pt idx="77">
                    <c:v>77</c:v>
                  </c:pt>
                  <c:pt idx="78">
                    <c:v>78</c:v>
                  </c:pt>
                  <c:pt idx="79">
                    <c:v>79</c:v>
                  </c:pt>
                  <c:pt idx="80">
                    <c:v>80</c:v>
                  </c:pt>
                  <c:pt idx="81">
                    <c:v>81</c:v>
                  </c:pt>
                  <c:pt idx="82">
                    <c:v>82</c:v>
                  </c:pt>
                  <c:pt idx="83">
                    <c:v>83</c:v>
                  </c:pt>
                  <c:pt idx="84">
                    <c:v>84</c:v>
                  </c:pt>
                  <c:pt idx="85">
                    <c:v>85</c:v>
                  </c:pt>
                  <c:pt idx="86">
                    <c:v>86</c:v>
                  </c:pt>
                  <c:pt idx="87">
                    <c:v>87</c:v>
                  </c:pt>
                  <c:pt idx="88">
                    <c:v>88</c:v>
                  </c:pt>
                  <c:pt idx="89">
                    <c:v>89</c:v>
                  </c:pt>
                  <c:pt idx="90">
                    <c:v>90</c:v>
                  </c:pt>
                  <c:pt idx="91">
                    <c:v>91</c:v>
                  </c:pt>
                  <c:pt idx="92">
                    <c:v>92</c:v>
                  </c:pt>
                  <c:pt idx="93">
                    <c:v>93</c:v>
                  </c:pt>
                  <c:pt idx="94">
                    <c:v>94</c:v>
                  </c:pt>
                  <c:pt idx="95">
                    <c:v>95</c:v>
                  </c:pt>
                  <c:pt idx="96">
                    <c:v>96</c:v>
                  </c:pt>
                  <c:pt idx="97">
                    <c:v>97</c:v>
                  </c:pt>
                  <c:pt idx="98">
                    <c:v>98</c:v>
                  </c:pt>
                  <c:pt idx="99">
                    <c:v>99</c:v>
                  </c:pt>
                  <c:pt idx="100">
                    <c:v>100</c:v>
                  </c:pt>
                  <c:pt idx="101">
                    <c:v>101</c:v>
                  </c:pt>
                  <c:pt idx="102">
                    <c:v>102</c:v>
                  </c:pt>
                  <c:pt idx="103">
                    <c:v>103</c:v>
                  </c:pt>
                  <c:pt idx="104">
                    <c:v>104</c:v>
                  </c:pt>
                  <c:pt idx="105">
                    <c:v>105</c:v>
                  </c:pt>
                  <c:pt idx="106">
                    <c:v>106</c:v>
                  </c:pt>
                  <c:pt idx="107">
                    <c:v>107</c:v>
                  </c:pt>
                  <c:pt idx="108">
                    <c:v>108</c:v>
                  </c:pt>
                  <c:pt idx="109">
                    <c:v>109</c:v>
                  </c:pt>
                  <c:pt idx="110">
                    <c:v>110</c:v>
                  </c:pt>
                  <c:pt idx="111">
                    <c:v>111</c:v>
                  </c:pt>
                  <c:pt idx="112">
                    <c:v>112</c:v>
                  </c:pt>
                  <c:pt idx="113">
                    <c:v>113</c:v>
                  </c:pt>
                  <c:pt idx="114">
                    <c:v>114</c:v>
                  </c:pt>
                  <c:pt idx="115">
                    <c:v>115</c:v>
                  </c:pt>
                  <c:pt idx="116">
                    <c:v>116</c:v>
                  </c:pt>
                  <c:pt idx="117">
                    <c:v>117</c:v>
                  </c:pt>
                  <c:pt idx="118">
                    <c:v>118</c:v>
                  </c:pt>
                  <c:pt idx="119">
                    <c:v>119</c:v>
                  </c:pt>
                  <c:pt idx="120">
                    <c:v>120</c:v>
                  </c:pt>
                  <c:pt idx="121">
                    <c:v>121</c:v>
                  </c:pt>
                  <c:pt idx="122">
                    <c:v>122</c:v>
                  </c:pt>
                  <c:pt idx="123">
                    <c:v>123</c:v>
                  </c:pt>
                  <c:pt idx="124">
                    <c:v>124</c:v>
                  </c:pt>
                  <c:pt idx="125">
                    <c:v>125</c:v>
                  </c:pt>
                  <c:pt idx="126">
                    <c:v>126</c:v>
                  </c:pt>
                  <c:pt idx="127">
                    <c:v>127</c:v>
                  </c:pt>
                  <c:pt idx="128">
                    <c:v>128</c:v>
                  </c:pt>
                  <c:pt idx="129">
                    <c:v>129</c:v>
                  </c:pt>
                  <c:pt idx="130">
                    <c:v>130</c:v>
                  </c:pt>
                  <c:pt idx="131">
                    <c:v>131</c:v>
                  </c:pt>
                  <c:pt idx="132">
                    <c:v>132</c:v>
                  </c:pt>
                  <c:pt idx="133">
                    <c:v>133</c:v>
                  </c:pt>
                  <c:pt idx="134">
                    <c:v>134</c:v>
                  </c:pt>
                  <c:pt idx="135">
                    <c:v>135</c:v>
                  </c:pt>
                  <c:pt idx="136">
                    <c:v>136</c:v>
                  </c:pt>
                  <c:pt idx="137">
                    <c:v>137</c:v>
                  </c:pt>
                  <c:pt idx="138">
                    <c:v>138</c:v>
                  </c:pt>
                  <c:pt idx="139">
                    <c:v>139</c:v>
                  </c:pt>
                  <c:pt idx="140">
                    <c:v>140</c:v>
                  </c:pt>
                  <c:pt idx="141">
                    <c:v>141</c:v>
                  </c:pt>
                  <c:pt idx="142">
                    <c:v>142</c:v>
                  </c:pt>
                  <c:pt idx="143">
                    <c:v>143</c:v>
                  </c:pt>
                  <c:pt idx="144">
                    <c:v>144</c:v>
                  </c:pt>
                  <c:pt idx="145">
                    <c:v>145</c:v>
                  </c:pt>
                  <c:pt idx="146">
                    <c:v>146</c:v>
                  </c:pt>
                  <c:pt idx="147">
                    <c:v>147</c:v>
                  </c:pt>
                  <c:pt idx="148">
                    <c:v>148</c:v>
                  </c:pt>
                  <c:pt idx="149">
                    <c:v>149</c:v>
                  </c:pt>
                  <c:pt idx="150">
                    <c:v>150</c:v>
                  </c:pt>
                  <c:pt idx="151">
                    <c:v>151</c:v>
                  </c:pt>
                  <c:pt idx="152">
                    <c:v>152</c:v>
                  </c:pt>
                  <c:pt idx="153">
                    <c:v>153</c:v>
                  </c:pt>
                  <c:pt idx="154">
                    <c:v>154</c:v>
                  </c:pt>
                  <c:pt idx="155">
                    <c:v>155</c:v>
                  </c:pt>
                  <c:pt idx="156">
                    <c:v>156</c:v>
                  </c:pt>
                  <c:pt idx="157">
                    <c:v>157</c:v>
                  </c:pt>
                  <c:pt idx="158">
                    <c:v>158</c:v>
                  </c:pt>
                  <c:pt idx="159">
                    <c:v>159</c:v>
                  </c:pt>
                  <c:pt idx="160">
                    <c:v>160</c:v>
                  </c:pt>
                  <c:pt idx="161">
                    <c:v>161</c:v>
                  </c:pt>
                  <c:pt idx="162">
                    <c:v>162</c:v>
                  </c:pt>
                  <c:pt idx="163">
                    <c:v>163</c:v>
                  </c:pt>
                  <c:pt idx="164">
                    <c:v>164</c:v>
                  </c:pt>
                  <c:pt idx="165">
                    <c:v>165</c:v>
                  </c:pt>
                  <c:pt idx="166">
                    <c:v>166</c:v>
                  </c:pt>
                  <c:pt idx="167">
                    <c:v>167</c:v>
                  </c:pt>
                  <c:pt idx="168">
                    <c:v>168</c:v>
                  </c:pt>
                  <c:pt idx="169">
                    <c:v>169</c:v>
                  </c:pt>
                  <c:pt idx="170">
                    <c:v>170</c:v>
                  </c:pt>
                  <c:pt idx="171">
                    <c:v>171</c:v>
                  </c:pt>
                  <c:pt idx="172">
                    <c:v>172</c:v>
                  </c:pt>
                  <c:pt idx="173">
                    <c:v>173</c:v>
                  </c:pt>
                  <c:pt idx="174">
                    <c:v>174</c:v>
                  </c:pt>
                  <c:pt idx="175">
                    <c:v>175</c:v>
                  </c:pt>
                  <c:pt idx="176">
                    <c:v>176</c:v>
                  </c:pt>
                  <c:pt idx="177">
                    <c:v>177</c:v>
                  </c:pt>
                  <c:pt idx="178">
                    <c:v>178</c:v>
                  </c:pt>
                  <c:pt idx="179">
                    <c:v>179</c:v>
                  </c:pt>
                  <c:pt idx="180">
                    <c:v>180</c:v>
                  </c:pt>
                  <c:pt idx="181">
                    <c:v>181</c:v>
                  </c:pt>
                  <c:pt idx="182">
                    <c:v>182</c:v>
                  </c:pt>
                  <c:pt idx="183">
                    <c:v>183</c:v>
                  </c:pt>
                  <c:pt idx="184">
                    <c:v>184</c:v>
                  </c:pt>
                  <c:pt idx="185">
                    <c:v>185</c:v>
                  </c:pt>
                  <c:pt idx="186">
                    <c:v>186</c:v>
                  </c:pt>
                  <c:pt idx="187">
                    <c:v>187</c:v>
                  </c:pt>
                  <c:pt idx="188">
                    <c:v>188</c:v>
                  </c:pt>
                  <c:pt idx="189">
                    <c:v>189</c:v>
                  </c:pt>
                  <c:pt idx="190">
                    <c:v>190</c:v>
                  </c:pt>
                  <c:pt idx="191">
                    <c:v>191</c:v>
                  </c:pt>
                  <c:pt idx="192">
                    <c:v>192</c:v>
                  </c:pt>
                  <c:pt idx="193">
                    <c:v>193</c:v>
                  </c:pt>
                  <c:pt idx="194">
                    <c:v>194</c:v>
                  </c:pt>
                  <c:pt idx="195">
                    <c:v>195</c:v>
                  </c:pt>
                  <c:pt idx="196">
                    <c:v>196</c:v>
                  </c:pt>
                  <c:pt idx="197">
                    <c:v>197</c:v>
                  </c:pt>
                  <c:pt idx="198">
                    <c:v>198</c:v>
                  </c:pt>
                  <c:pt idx="199">
                    <c:v>199</c:v>
                  </c:pt>
                  <c:pt idx="200">
                    <c:v>200</c:v>
                  </c:pt>
                  <c:pt idx="201">
                    <c:v>201</c:v>
                  </c:pt>
                  <c:pt idx="202">
                    <c:v>202</c:v>
                  </c:pt>
                  <c:pt idx="203">
                    <c:v>203</c:v>
                  </c:pt>
                  <c:pt idx="204">
                    <c:v>204</c:v>
                  </c:pt>
                  <c:pt idx="205">
                    <c:v>205</c:v>
                  </c:pt>
                  <c:pt idx="206">
                    <c:v>206</c:v>
                  </c:pt>
                  <c:pt idx="207">
                    <c:v>207</c:v>
                  </c:pt>
                  <c:pt idx="208">
                    <c:v>208</c:v>
                  </c:pt>
                  <c:pt idx="209">
                    <c:v>209</c:v>
                  </c:pt>
                  <c:pt idx="210">
                    <c:v>210</c:v>
                  </c:pt>
                  <c:pt idx="211">
                    <c:v>211</c:v>
                  </c:pt>
                  <c:pt idx="212">
                    <c:v>212</c:v>
                  </c:pt>
                  <c:pt idx="213">
                    <c:v>213</c:v>
                  </c:pt>
                  <c:pt idx="214">
                    <c:v>214</c:v>
                  </c:pt>
                  <c:pt idx="215">
                    <c:v>215</c:v>
                  </c:pt>
                  <c:pt idx="216">
                    <c:v>216</c:v>
                  </c:pt>
                  <c:pt idx="217">
                    <c:v>217</c:v>
                  </c:pt>
                  <c:pt idx="218">
                    <c:v>218</c:v>
                  </c:pt>
                  <c:pt idx="219">
                    <c:v>219</c:v>
                  </c:pt>
                  <c:pt idx="220">
                    <c:v>220</c:v>
                  </c:pt>
                  <c:pt idx="221">
                    <c:v>221</c:v>
                  </c:pt>
                  <c:pt idx="222">
                    <c:v>222</c:v>
                  </c:pt>
                  <c:pt idx="223">
                    <c:v>223</c:v>
                  </c:pt>
                  <c:pt idx="224">
                    <c:v>224</c:v>
                  </c:pt>
                  <c:pt idx="225">
                    <c:v>225</c:v>
                  </c:pt>
                  <c:pt idx="226">
                    <c:v>226</c:v>
                  </c:pt>
                  <c:pt idx="227">
                    <c:v>227</c:v>
                  </c:pt>
                  <c:pt idx="228">
                    <c:v>228</c:v>
                  </c:pt>
                  <c:pt idx="229">
                    <c:v>229</c:v>
                  </c:pt>
                  <c:pt idx="230">
                    <c:v>230</c:v>
                  </c:pt>
                  <c:pt idx="231">
                    <c:v>231</c:v>
                  </c:pt>
                  <c:pt idx="232">
                    <c:v>232</c:v>
                  </c:pt>
                  <c:pt idx="233">
                    <c:v>233</c:v>
                  </c:pt>
                  <c:pt idx="234">
                    <c:v>234</c:v>
                  </c:pt>
                  <c:pt idx="235">
                    <c:v>235</c:v>
                  </c:pt>
                  <c:pt idx="236">
                    <c:v>236</c:v>
                  </c:pt>
                  <c:pt idx="237">
                    <c:v>237</c:v>
                  </c:pt>
                  <c:pt idx="238">
                    <c:v>238</c:v>
                  </c:pt>
                  <c:pt idx="239">
                    <c:v>239</c:v>
                  </c:pt>
                  <c:pt idx="240">
                    <c:v>240</c:v>
                  </c:pt>
                  <c:pt idx="241">
                    <c:v>241</c:v>
                  </c:pt>
                  <c:pt idx="242">
                    <c:v>242</c:v>
                  </c:pt>
                  <c:pt idx="243">
                    <c:v>243</c:v>
                  </c:pt>
                  <c:pt idx="244">
                    <c:v>244</c:v>
                  </c:pt>
                  <c:pt idx="245">
                    <c:v>245</c:v>
                  </c:pt>
                  <c:pt idx="246">
                    <c:v>246</c:v>
                  </c:pt>
                  <c:pt idx="247">
                    <c:v>247</c:v>
                  </c:pt>
                  <c:pt idx="248">
                    <c:v>248</c:v>
                  </c:pt>
                  <c:pt idx="249">
                    <c:v>249</c:v>
                  </c:pt>
                  <c:pt idx="250">
                    <c:v>250</c:v>
                  </c:pt>
                  <c:pt idx="251">
                    <c:v>251</c:v>
                  </c:pt>
                  <c:pt idx="252">
                    <c:v>252</c:v>
                  </c:pt>
                  <c:pt idx="253">
                    <c:v>253</c:v>
                  </c:pt>
                  <c:pt idx="254">
                    <c:v>254</c:v>
                  </c:pt>
                  <c:pt idx="255">
                    <c:v>255</c:v>
                  </c:pt>
                  <c:pt idx="256">
                    <c:v>256</c:v>
                  </c:pt>
                  <c:pt idx="257">
                    <c:v>257</c:v>
                  </c:pt>
                  <c:pt idx="258">
                    <c:v>258</c:v>
                  </c:pt>
                  <c:pt idx="259">
                    <c:v>259</c:v>
                  </c:pt>
                  <c:pt idx="260">
                    <c:v>260</c:v>
                  </c:pt>
                  <c:pt idx="261">
                    <c:v>261</c:v>
                  </c:pt>
                  <c:pt idx="262">
                    <c:v>262</c:v>
                  </c:pt>
                  <c:pt idx="263">
                    <c:v>263</c:v>
                  </c:pt>
                  <c:pt idx="264">
                    <c:v>264</c:v>
                  </c:pt>
                  <c:pt idx="265">
                    <c:v>265</c:v>
                  </c:pt>
                  <c:pt idx="266">
                    <c:v>266</c:v>
                  </c:pt>
                  <c:pt idx="267">
                    <c:v>267</c:v>
                  </c:pt>
                  <c:pt idx="268">
                    <c:v>268</c:v>
                  </c:pt>
                  <c:pt idx="269">
                    <c:v>269</c:v>
                  </c:pt>
                  <c:pt idx="270">
                    <c:v>270</c:v>
                  </c:pt>
                  <c:pt idx="271">
                    <c:v>271</c:v>
                  </c:pt>
                  <c:pt idx="272">
                    <c:v>272</c:v>
                  </c:pt>
                  <c:pt idx="273">
                    <c:v>273</c:v>
                  </c:pt>
                  <c:pt idx="274">
                    <c:v>274</c:v>
                  </c:pt>
                  <c:pt idx="275">
                    <c:v>275</c:v>
                  </c:pt>
                  <c:pt idx="276">
                    <c:v>276</c:v>
                  </c:pt>
                  <c:pt idx="277">
                    <c:v>277</c:v>
                  </c:pt>
                  <c:pt idx="278">
                    <c:v>278</c:v>
                  </c:pt>
                  <c:pt idx="279">
                    <c:v>279</c:v>
                  </c:pt>
                  <c:pt idx="280">
                    <c:v>280</c:v>
                  </c:pt>
                  <c:pt idx="281">
                    <c:v>281</c:v>
                  </c:pt>
                  <c:pt idx="282">
                    <c:v>282</c:v>
                  </c:pt>
                  <c:pt idx="283">
                    <c:v>283</c:v>
                  </c:pt>
                  <c:pt idx="284">
                    <c:v>284</c:v>
                  </c:pt>
                  <c:pt idx="285">
                    <c:v>285</c:v>
                  </c:pt>
                  <c:pt idx="286">
                    <c:v>286</c:v>
                  </c:pt>
                  <c:pt idx="287">
                    <c:v>287</c:v>
                  </c:pt>
                  <c:pt idx="288">
                    <c:v>288</c:v>
                  </c:pt>
                  <c:pt idx="289">
                    <c:v>289</c:v>
                  </c:pt>
                  <c:pt idx="290">
                    <c:v>290</c:v>
                  </c:pt>
                </c:lvl>
              </c:multiLvlStrCache>
            </c:multiLvlStrRef>
          </c:cat>
          <c:val>
            <c:numRef>
              <c:f>CONVENIOS!$I$1:$I$291</c:f>
              <c:numCache>
                <c:formatCode>#,##0.00</c:formatCode>
                <c:ptCount val="291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631269.25</c:v>
                </c:pt>
                <c:pt idx="4">
                  <c:v>65939.399999999994</c:v>
                </c:pt>
                <c:pt idx="5">
                  <c:v>0</c:v>
                </c:pt>
                <c:pt idx="6">
                  <c:v>0</c:v>
                </c:pt>
                <c:pt idx="7">
                  <c:v>134721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30000</c:v>
                </c:pt>
                <c:pt idx="14">
                  <c:v>0</c:v>
                </c:pt>
                <c:pt idx="15">
                  <c:v>1500000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13115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12000</c:v>
                </c:pt>
                <c:pt idx="44">
                  <c:v>3600</c:v>
                </c:pt>
                <c:pt idx="45">
                  <c:v>0</c:v>
                </c:pt>
                <c:pt idx="46">
                  <c:v>0</c:v>
                </c:pt>
                <c:pt idx="47">
                  <c:v>8190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999997.92999999993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4896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125900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3600</c:v>
                </c:pt>
                <c:pt idx="72">
                  <c:v>0</c:v>
                </c:pt>
                <c:pt idx="73">
                  <c:v>10000</c:v>
                </c:pt>
                <c:pt idx="74">
                  <c:v>3500</c:v>
                </c:pt>
                <c:pt idx="75">
                  <c:v>2500</c:v>
                </c:pt>
                <c:pt idx="76">
                  <c:v>3500</c:v>
                </c:pt>
                <c:pt idx="77">
                  <c:v>0</c:v>
                </c:pt>
                <c:pt idx="78">
                  <c:v>0</c:v>
                </c:pt>
                <c:pt idx="79">
                  <c:v>7300.9</c:v>
                </c:pt>
                <c:pt idx="80">
                  <c:v>0</c:v>
                </c:pt>
                <c:pt idx="81">
                  <c:v>0</c:v>
                </c:pt>
                <c:pt idx="82">
                  <c:v>1200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4737.1499999999996</c:v>
                </c:pt>
                <c:pt idx="87">
                  <c:v>14000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155365.21</c:v>
                </c:pt>
                <c:pt idx="96">
                  <c:v>0</c:v>
                </c:pt>
                <c:pt idx="97">
                  <c:v>126358</c:v>
                </c:pt>
                <c:pt idx="98">
                  <c:v>12000</c:v>
                </c:pt>
                <c:pt idx="99">
                  <c:v>0</c:v>
                </c:pt>
                <c:pt idx="100">
                  <c:v>0</c:v>
                </c:pt>
                <c:pt idx="101">
                  <c:v>4500</c:v>
                </c:pt>
                <c:pt idx="102">
                  <c:v>0</c:v>
                </c:pt>
                <c:pt idx="103">
                  <c:v>2500</c:v>
                </c:pt>
                <c:pt idx="104">
                  <c:v>6651</c:v>
                </c:pt>
                <c:pt idx="105">
                  <c:v>0</c:v>
                </c:pt>
                <c:pt idx="106">
                  <c:v>1954</c:v>
                </c:pt>
                <c:pt idx="107">
                  <c:v>8671.11</c:v>
                </c:pt>
                <c:pt idx="108">
                  <c:v>6334</c:v>
                </c:pt>
                <c:pt idx="109">
                  <c:v>13672.48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4925</c:v>
                </c:pt>
                <c:pt idx="114">
                  <c:v>0</c:v>
                </c:pt>
                <c:pt idx="115">
                  <c:v>0</c:v>
                </c:pt>
                <c:pt idx="116">
                  <c:v>12000</c:v>
                </c:pt>
                <c:pt idx="117">
                  <c:v>4500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2500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91955</c:v>
                </c:pt>
                <c:pt idx="132">
                  <c:v>0</c:v>
                </c:pt>
                <c:pt idx="133">
                  <c:v>0</c:v>
                </c:pt>
                <c:pt idx="134">
                  <c:v>594041</c:v>
                </c:pt>
                <c:pt idx="135">
                  <c:v>12500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500</c:v>
                </c:pt>
                <c:pt idx="141">
                  <c:v>121560</c:v>
                </c:pt>
                <c:pt idx="142">
                  <c:v>5724</c:v>
                </c:pt>
                <c:pt idx="143">
                  <c:v>4500</c:v>
                </c:pt>
                <c:pt idx="144">
                  <c:v>2541</c:v>
                </c:pt>
                <c:pt idx="145">
                  <c:v>17000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1497375</c:v>
                </c:pt>
                <c:pt idx="153">
                  <c:v>0</c:v>
                </c:pt>
                <c:pt idx="154">
                  <c:v>14000</c:v>
                </c:pt>
                <c:pt idx="155">
                  <c:v>64585.319999999992</c:v>
                </c:pt>
                <c:pt idx="156">
                  <c:v>34000</c:v>
                </c:pt>
                <c:pt idx="157">
                  <c:v>21700</c:v>
                </c:pt>
                <c:pt idx="158">
                  <c:v>0</c:v>
                </c:pt>
                <c:pt idx="159">
                  <c:v>0</c:v>
                </c:pt>
                <c:pt idx="160">
                  <c:v>16823.239999999998</c:v>
                </c:pt>
                <c:pt idx="161">
                  <c:v>2333</c:v>
                </c:pt>
                <c:pt idx="162">
                  <c:v>4000</c:v>
                </c:pt>
                <c:pt idx="163">
                  <c:v>66522.84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20000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3000</c:v>
                </c:pt>
                <c:pt idx="172">
                  <c:v>0</c:v>
                </c:pt>
                <c:pt idx="173">
                  <c:v>26250</c:v>
                </c:pt>
                <c:pt idx="174">
                  <c:v>28000</c:v>
                </c:pt>
                <c:pt idx="175">
                  <c:v>0</c:v>
                </c:pt>
                <c:pt idx="176">
                  <c:v>32117.79</c:v>
                </c:pt>
                <c:pt idx="177">
                  <c:v>0</c:v>
                </c:pt>
                <c:pt idx="178">
                  <c:v>0</c:v>
                </c:pt>
                <c:pt idx="179">
                  <c:v>15000</c:v>
                </c:pt>
                <c:pt idx="180">
                  <c:v>1290.81</c:v>
                </c:pt>
                <c:pt idx="181">
                  <c:v>1290.81</c:v>
                </c:pt>
                <c:pt idx="182">
                  <c:v>1290.81</c:v>
                </c:pt>
                <c:pt idx="183">
                  <c:v>1290.81</c:v>
                </c:pt>
                <c:pt idx="184">
                  <c:v>1290.81</c:v>
                </c:pt>
                <c:pt idx="185">
                  <c:v>1290.81</c:v>
                </c:pt>
                <c:pt idx="186">
                  <c:v>1290.81</c:v>
                </c:pt>
                <c:pt idx="187">
                  <c:v>1290.81</c:v>
                </c:pt>
                <c:pt idx="188">
                  <c:v>1290.81</c:v>
                </c:pt>
                <c:pt idx="189">
                  <c:v>1290.81</c:v>
                </c:pt>
                <c:pt idx="190">
                  <c:v>1290.81</c:v>
                </c:pt>
                <c:pt idx="191">
                  <c:v>1290.81</c:v>
                </c:pt>
                <c:pt idx="192">
                  <c:v>1290.81</c:v>
                </c:pt>
                <c:pt idx="193">
                  <c:v>1290.81</c:v>
                </c:pt>
                <c:pt idx="194">
                  <c:v>1290.81</c:v>
                </c:pt>
                <c:pt idx="195">
                  <c:v>1290.81</c:v>
                </c:pt>
                <c:pt idx="196">
                  <c:v>0</c:v>
                </c:pt>
                <c:pt idx="197">
                  <c:v>1290.81</c:v>
                </c:pt>
                <c:pt idx="198">
                  <c:v>1290.81</c:v>
                </c:pt>
                <c:pt idx="199">
                  <c:v>1290.81</c:v>
                </c:pt>
                <c:pt idx="200">
                  <c:v>1290.81</c:v>
                </c:pt>
                <c:pt idx="201">
                  <c:v>1290.81</c:v>
                </c:pt>
                <c:pt idx="202">
                  <c:v>1290.81</c:v>
                </c:pt>
                <c:pt idx="203">
                  <c:v>1290.81</c:v>
                </c:pt>
                <c:pt idx="204">
                  <c:v>1290.81</c:v>
                </c:pt>
                <c:pt idx="206">
                  <c:v>1290.81</c:v>
                </c:pt>
                <c:pt idx="207">
                  <c:v>1290.81</c:v>
                </c:pt>
                <c:pt idx="208">
                  <c:v>1290.81</c:v>
                </c:pt>
                <c:pt idx="209">
                  <c:v>0</c:v>
                </c:pt>
                <c:pt idx="210">
                  <c:v>1290.81</c:v>
                </c:pt>
                <c:pt idx="211">
                  <c:v>1290.81</c:v>
                </c:pt>
                <c:pt idx="212">
                  <c:v>1290.81</c:v>
                </c:pt>
                <c:pt idx="213">
                  <c:v>1290.81</c:v>
                </c:pt>
                <c:pt idx="214">
                  <c:v>1290.81</c:v>
                </c:pt>
                <c:pt idx="215">
                  <c:v>1290.81</c:v>
                </c:pt>
                <c:pt idx="216">
                  <c:v>1290.81</c:v>
                </c:pt>
                <c:pt idx="217">
                  <c:v>1290.81</c:v>
                </c:pt>
                <c:pt idx="218">
                  <c:v>1290.81</c:v>
                </c:pt>
                <c:pt idx="219">
                  <c:v>1290.81</c:v>
                </c:pt>
                <c:pt idx="220">
                  <c:v>1290.81</c:v>
                </c:pt>
                <c:pt idx="221">
                  <c:v>1250</c:v>
                </c:pt>
                <c:pt idx="222">
                  <c:v>2061300</c:v>
                </c:pt>
                <c:pt idx="223">
                  <c:v>2500</c:v>
                </c:pt>
                <c:pt idx="224">
                  <c:v>1290.81</c:v>
                </c:pt>
                <c:pt idx="225">
                  <c:v>1290.81</c:v>
                </c:pt>
                <c:pt idx="226">
                  <c:v>1290.81</c:v>
                </c:pt>
                <c:pt idx="227">
                  <c:v>1290.81</c:v>
                </c:pt>
                <c:pt idx="228">
                  <c:v>1290.81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10000</c:v>
                </c:pt>
                <c:pt idx="235">
                  <c:v>2959.31</c:v>
                </c:pt>
                <c:pt idx="236">
                  <c:v>0</c:v>
                </c:pt>
                <c:pt idx="237">
                  <c:v>1290.81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1200</c:v>
                </c:pt>
                <c:pt idx="243">
                  <c:v>8213.52</c:v>
                </c:pt>
                <c:pt idx="244">
                  <c:v>1290.81</c:v>
                </c:pt>
                <c:pt idx="245" formatCode="0.00">
                  <c:v>404120.03</c:v>
                </c:pt>
                <c:pt idx="246" formatCode="General">
                  <c:v>1290.81</c:v>
                </c:pt>
                <c:pt idx="247" formatCode="General">
                  <c:v>1290.81</c:v>
                </c:pt>
                <c:pt idx="248" formatCode="General">
                  <c:v>1290.81</c:v>
                </c:pt>
                <c:pt idx="249" formatCode="General">
                  <c:v>1290.81</c:v>
                </c:pt>
                <c:pt idx="250" formatCode="0.00">
                  <c:v>136</c:v>
                </c:pt>
                <c:pt idx="251" formatCode="0.00">
                  <c:v>3000</c:v>
                </c:pt>
                <c:pt idx="252" formatCode="0.00">
                  <c:v>2500</c:v>
                </c:pt>
                <c:pt idx="253">
                  <c:v>1290.81</c:v>
                </c:pt>
                <c:pt idx="254" formatCode="General">
                  <c:v>1290.81</c:v>
                </c:pt>
                <c:pt idx="255" formatCode="#,##0.00\ &quot;€&quot;">
                  <c:v>1290.81</c:v>
                </c:pt>
                <c:pt idx="256" formatCode="#,##0.00\ &quot;€&quot;">
                  <c:v>1290.81</c:v>
                </c:pt>
                <c:pt idx="257" formatCode="#,##0.00\ &quot;€&quot;">
                  <c:v>1290.81</c:v>
                </c:pt>
                <c:pt idx="258" formatCode="#,##0.00\ &quot;€&quot;">
                  <c:v>1290.81</c:v>
                </c:pt>
                <c:pt idx="259" formatCode="#,##0.00\ &quot;€&quot;">
                  <c:v>0</c:v>
                </c:pt>
                <c:pt idx="260" formatCode="#,##0.00\ &quot;€&quot;">
                  <c:v>0</c:v>
                </c:pt>
                <c:pt idx="261" formatCode="#,##0.00\ &quot;€&quot;">
                  <c:v>0</c:v>
                </c:pt>
                <c:pt idx="262" formatCode="#,##0.00\ &quot;€&quot;">
                  <c:v>0</c:v>
                </c:pt>
                <c:pt idx="263" formatCode="#,##0.00\ &quot;€&quot;">
                  <c:v>5000</c:v>
                </c:pt>
                <c:pt idx="264" formatCode="#,##0.00\ &quot;€&quot;">
                  <c:v>3600</c:v>
                </c:pt>
                <c:pt idx="265" formatCode="#,##0.00\ &quot;€&quot;">
                  <c:v>12000</c:v>
                </c:pt>
                <c:pt idx="266" formatCode="#,##0.00\ &quot;€&quot;">
                  <c:v>115000</c:v>
                </c:pt>
                <c:pt idx="267" formatCode="#,##0.00\ &quot;€&quot;">
                  <c:v>5724</c:v>
                </c:pt>
                <c:pt idx="268" formatCode="#,##0.00\ &quot;€&quot;">
                  <c:v>0</c:v>
                </c:pt>
                <c:pt idx="269" formatCode="#,##0.00\ &quot;€&quot;">
                  <c:v>6000</c:v>
                </c:pt>
                <c:pt idx="270">
                  <c:v>0</c:v>
                </c:pt>
                <c:pt idx="271" formatCode="#,##0.00\ &quot;€&quot;">
                  <c:v>0</c:v>
                </c:pt>
                <c:pt idx="272" formatCode="#,##0.00\ &quot;€&quot;">
                  <c:v>0</c:v>
                </c:pt>
                <c:pt idx="273" formatCode="#,##0.00\ &quot;€&quot;">
                  <c:v>0</c:v>
                </c:pt>
                <c:pt idx="274" formatCode="#,##0.00\ &quot;€&quot;">
                  <c:v>0</c:v>
                </c:pt>
                <c:pt idx="275" formatCode="#,##0.00\ &quot;€&quot;">
                  <c:v>0</c:v>
                </c:pt>
                <c:pt idx="276" formatCode="#,##0.00\ &quot;€&quot;">
                  <c:v>0</c:v>
                </c:pt>
                <c:pt idx="277" formatCode="#,##0.00\ &quot;€&quot;">
                  <c:v>0</c:v>
                </c:pt>
                <c:pt idx="278" formatCode="#,##0.00\ &quot;€&quot;">
                  <c:v>24000</c:v>
                </c:pt>
                <c:pt idx="279" formatCode="#,##0.00\ &quot;€&quot;">
                  <c:v>0</c:v>
                </c:pt>
                <c:pt idx="280" formatCode="#,##0.00\ &quot;€&quot;">
                  <c:v>10000</c:v>
                </c:pt>
                <c:pt idx="281" formatCode="#,##0.00\ &quot;€&quot;">
                  <c:v>0</c:v>
                </c:pt>
                <c:pt idx="282" formatCode="#,##0.00\ &quot;€&quot;">
                  <c:v>0</c:v>
                </c:pt>
                <c:pt idx="283" formatCode="#,##0.00\ &quot;€&quot;">
                  <c:v>0</c:v>
                </c:pt>
                <c:pt idx="284" formatCode="#,##0.00\ &quot;€&quot;">
                  <c:v>0</c:v>
                </c:pt>
                <c:pt idx="285" formatCode="#,##0.00\ &quot;€&quot;">
                  <c:v>0</c:v>
                </c:pt>
                <c:pt idx="286" formatCode="#,##0.00\ &quot;€&quot;">
                  <c:v>0</c:v>
                </c:pt>
                <c:pt idx="287" formatCode="#,##0.00\ &quot;€&quot;">
                  <c:v>0</c:v>
                </c:pt>
                <c:pt idx="288" formatCode="#,##0.00\ &quot;€&quot;">
                  <c:v>0</c:v>
                </c:pt>
                <c:pt idx="289" formatCode="#,##0.00\ &quot;€&quot;">
                  <c:v>0</c:v>
                </c:pt>
                <c:pt idx="290" formatCode="#,##0.00\ &quot;€&quot;">
                  <c:v>1200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CONVENIOS!$A$1:$E$291</c:f>
              <c:multiLvlStrCache>
                <c:ptCount val="291"/>
                <c:lvl>
                  <c:pt idx="0">
                    <c:v>OBJETO</c:v>
                  </c:pt>
                  <c:pt idx="1">
                    <c:v>Convenio para la Educación de las Personas Adultas en Martos</c:v>
                  </c:pt>
                  <c:pt idx="2">
                    <c:v>Convenio Proyectos e Investigaciones con la Universidad de Jaén</c:v>
                  </c:pt>
                  <c:pt idx="3">
                    <c:v>Convenio Desarrollo de los Servicios Sociales Comunitarios</c:v>
                  </c:pt>
                  <c:pt idx="4">
                    <c:v>Convenio para el Programa de Tratamiento a Familias con Menores 2002</c:v>
                  </c:pt>
                  <c:pt idx="5">
                    <c:v>Convenio de Colaboración con Notarios</c:v>
                  </c:pt>
                  <c:pt idx="6">
                    <c:v>Convenio para el Programa de Estancias Diurnas con Terapia Ocupacional para Personas con Discapacidad</c:v>
                  </c:pt>
                  <c:pt idx="7">
                    <c:v>Convenio para el Programa de Tratmiento a Familias con Menores 2005</c:v>
                  </c:pt>
                  <c:pt idx="8">
                    <c:v>Convenio con la Universidad de Jaén para el Programa de Movilidad Internacional (ERASMUS)</c:v>
                  </c:pt>
                  <c:pt idx="9">
                    <c:v>Adhesión al Convenio de Intercambio de Información y Mutua Colaboración Administrativa. Permisos de Circulación.</c:v>
                  </c:pt>
                  <c:pt idx="10">
                    <c:v>Convenio para la Prestación del Servicio de Ayuda a Domicilio para Personas con Dependencia</c:v>
                  </c:pt>
                  <c:pt idx="11">
                    <c:v>Convenio de Cooperación entre la Consejeria de Medio Ambiente de la Junta de Andalucia y el Excmo. Ayuntamiento de Martos para la Gestion del Monte "l</c:v>
                  </c:pt>
                  <c:pt idx="12">
                    <c:v>Convenio de Prácticas AC Traductores Jardinería 2010</c:v>
                  </c:pt>
                  <c:pt idx="13">
                    <c:v>Convenio Colaboracion con Entidades Locales de la Provincia adheridas al Programa Agenda 21, para la Creación de Ecoparques</c:v>
                  </c:pt>
                  <c:pt idx="14">
                    <c:v>Convenio de Prácticas AC Traductores Albañilería 2010</c:v>
                  </c:pt>
                  <c:pt idx="15">
                    <c:v>Convenio para la Financiación de Servicios de Prevención y Extinción de Incendios y Salvamento. Bomberos.</c:v>
                  </c:pt>
                  <c:pt idx="16">
                    <c:v>Convenio de Prácticas del IES San Felipe Neri 2011</c:v>
                  </c:pt>
                  <c:pt idx="17">
                    <c:v>Convenio de Prácticas de la Universidad de Córdoba 2011</c:v>
                  </c:pt>
                  <c:pt idx="18">
                    <c:v>Convenio de Prácticas de AC Traductores Jardinería 2011</c:v>
                  </c:pt>
                  <c:pt idx="19">
                    <c:v>Convenio para la Financiación de los Puestos Escolares de la Escuela Infantil Virgen del Pilar</c:v>
                  </c:pt>
                  <c:pt idx="20">
                    <c:v>Convenio de Prácticas de AC Traductores Informática y Electrónica 2011</c:v>
                  </c:pt>
                  <c:pt idx="21">
                    <c:v>Convenio de Prácticas del IES San Felipe Neri 2011</c:v>
                  </c:pt>
                  <c:pt idx="22">
                    <c:v>Convenio de Prácticas de AC Traductores Albañilería 2011</c:v>
                  </c:pt>
                  <c:pt idx="23">
                    <c:v>Convenio de Prácticas de la Universidad Nacional de Educación a Distancia UNED 2012</c:v>
                  </c:pt>
                  <c:pt idx="24">
                    <c:v>Convenio de Prácticas de la Universidad de Granada 2012</c:v>
                  </c:pt>
                  <c:pt idx="25">
                    <c:v>Convenio de Prácticas de la Universidad de Jaén 2012</c:v>
                  </c:pt>
                  <c:pt idx="26">
                    <c:v>Convenio de Prácticas del IES Acebuche 2012</c:v>
                  </c:pt>
                  <c:pt idx="27">
                    <c:v>Convenio de Prácticas AC Traductores Jardinería 2012</c:v>
                  </c:pt>
                  <c:pt idx="28">
                    <c:v>Convenio de Prácticas de la Universidad Complutense de Madrid 2012</c:v>
                  </c:pt>
                  <c:pt idx="29">
                    <c:v>Convenio con RED.ES Prestación del Servicio de Pago Telemático en la Administración Pública</c:v>
                  </c:pt>
                  <c:pt idx="30">
                    <c:v>Convenio de Prácticas de la Universidad de Sevilla 2013</c:v>
                  </c:pt>
                  <c:pt idx="31">
                    <c:v>Convenio para la Financiación de los Puestos Escolares de la Escuela Infantil Virgen del Pilar</c:v>
                  </c:pt>
                  <c:pt idx="32">
                    <c:v>Convenio de Ayudas Económicas Familiares</c:v>
                  </c:pt>
                  <c:pt idx="33">
                    <c:v>Convenio de Prácticas de AC Traductores Atención al Cliente 2014</c:v>
                  </c:pt>
                  <c:pt idx="34">
                    <c:v>Convenio Plazas Concertadas Centros Residenciales de Personas con Discapacidad RACO</c:v>
                  </c:pt>
                  <c:pt idx="35">
                    <c:v>Convenio de Prácticas de AC Traductores Construcción 2014</c:v>
                  </c:pt>
                  <c:pt idx="36">
                    <c:v>Convenio de Prácticas de AC Traductores Construcción 2014</c:v>
                  </c:pt>
                  <c:pt idx="37">
                    <c:v>Convenio de Prácticas de AC Traductores Energías Renovables 2014</c:v>
                  </c:pt>
                  <c:pt idx="38">
                    <c:v>Convenio de Prácticas con el Alumnado del Conservatorio Superior de Música de Jaén</c:v>
                  </c:pt>
                  <c:pt idx="39">
                    <c:v>Convenio de Prácticas de AC Traductores Trabajos Sociales 2014</c:v>
                  </c:pt>
                  <c:pt idx="40">
                    <c:v>Convenio de Prácticas de AC Traductores Construcción 2014</c:v>
                  </c:pt>
                  <c:pt idx="41">
                    <c:v>Convenio de Prácticas de AC Traductores Trabajo Social 2014</c:v>
                  </c:pt>
                  <c:pt idx="42">
                    <c:v>Convenio de Prácticas de AC Traductores Trabajos Sociales 2014</c:v>
                  </c:pt>
                  <c:pt idx="43">
                    <c:v>Convenio con Enrédate Red Andaluza de Teatros Públicos, Realización de Espectáculos</c:v>
                  </c:pt>
                  <c:pt idx="44">
                    <c:v>Convenio para la Interpretación Musical Maestro Soler con Motivo de Fiestas en Pedanías 2015</c:v>
                  </c:pt>
                  <c:pt idx="45">
                    <c:v>Convenio para el Desarrollo del Programa de Atenión Infantil Temprana</c:v>
                  </c:pt>
                  <c:pt idx="46">
                    <c:v>Convenio para la Ejecución de Medidas Judiciales en Régimen de Medio Abierto por Parte de Infractores e Infractoras</c:v>
                  </c:pt>
                  <c:pt idx="47">
                    <c:v>Convenio de Colaboración con la Caja Rural para la Publicación de la Revista ALDABA nº 35</c:v>
                  </c:pt>
                  <c:pt idx="48">
                    <c:v>Convenio para el Circuito Literario Andaluz Infantil y Juvenil</c:v>
                  </c:pt>
                  <c:pt idx="49">
                    <c:v>Convenio de Prácticas IES San Felipe Neri 2015</c:v>
                  </c:pt>
                  <c:pt idx="50">
                    <c:v>Convenio de Prácticas IES Acebuche 2015</c:v>
                  </c:pt>
                  <c:pt idx="51">
                    <c:v>Convenio con RED.ES para el Desarrollo del Programa de Ciudades Inteligentes</c:v>
                  </c:pt>
                  <c:pt idx="52">
                    <c:v>Convenio de Prácticas de la Universidad de Málaga 2015</c:v>
                  </c:pt>
                  <c:pt idx="53">
                    <c:v>Convenio de Prácticas de AC Traductores con Diferentes Empresas</c:v>
                  </c:pt>
                  <c:pt idx="54">
                    <c:v>Convenio de Prácticas del IES San Felipe Neri 2015</c:v>
                  </c:pt>
                  <c:pt idx="55">
                    <c:v>Convenio para la Realización de Prácticas de Estudiantes dentro del Programa Europeo ERASMUS+</c:v>
                  </c:pt>
                  <c:pt idx="56">
                    <c:v>Convenio de Prácticas de la Universidad de Huelva 2015</c:v>
                  </c:pt>
                  <c:pt idx="57">
                    <c:v>Convenio de Colaboración para la Prevención, Seguimiento y Control del Absentismo Escolar</c:v>
                  </c:pt>
                  <c:pt idx="58">
                    <c:v>Convenio para el Desarrollo del Programa de Atención Infantil Temprana en CAIT</c:v>
                  </c:pt>
                  <c:pt idx="59">
                    <c:v>Convenio con Geminella para el Servicio de Esparcimiento Pasacalles dentro de las Actividades Propias de las Fiestas Navideñas 2015</c:v>
                  </c:pt>
                  <c:pt idx="60">
                    <c:v>Convenio con Geminella para el Servicio de Esparcimiento del Parque Infantil de la Navidad Ilusión</c:v>
                  </c:pt>
                  <c:pt idx="61">
                    <c:v>Convenio para la Incorporación del Cuerpo de Policía Local al Sistema de Seguimiento Integral de los Casos de Violencia de Género</c:v>
                  </c:pt>
                  <c:pt idx="62">
                    <c:v>Convenio con CM Europa para la Organización del Proyecto de la V Edición de la QDD Tuitera de los Enamorados de los Aceites de Oliva Vírgenes Extras</c:v>
                  </c:pt>
                  <c:pt idx="63">
                    <c:v>Convenio para el Tratamiento a Familias con Menores en Situación de Riesgo o Desprotección</c:v>
                  </c:pt>
                  <c:pt idx="64">
                    <c:v>Convenio de Prácticas del IES Fuentezuelas 2016</c:v>
                  </c:pt>
                  <c:pt idx="65">
                    <c:v>Convenio para el Proyecto del IX Congreso OLEARUM</c:v>
                  </c:pt>
                  <c:pt idx="66">
                    <c:v>Convenio con IBERDROLA para Evitar la Suspensión del Suministro de Agua</c:v>
                  </c:pt>
                  <c:pt idx="67">
                    <c:v>Convenio con ENDESA para Evitar la Suspensión del Suministro de Electricidad</c:v>
                  </c:pt>
                  <c:pt idx="68">
                    <c:v>Convenio para la Organización del Circuito de Letras Minúsculas y Letras Jóvenes</c:v>
                  </c:pt>
                  <c:pt idx="69">
                    <c:v>Convenio de la Junta de Andalucía, Fundación Santa María la Real y Fundación Telefónica para la Implantación del Proyecto Lanzaderas de Empleo</c:v>
                  </c:pt>
                  <c:pt idx="70">
                    <c:v>Convenio I Jornadas sobre Alternativas Saludables Yoga</c:v>
                  </c:pt>
                  <c:pt idx="71">
                    <c:v>Convenio con Cajasur para la Contribución Económica para la Consecución del Proyecto del Centro La Peña</c:v>
                  </c:pt>
                  <c:pt idx="72">
                    <c:v>Convenio para la Organización de los XXXII Internacionales de Tenis</c:v>
                  </c:pt>
                  <c:pt idx="73">
                    <c:v>Convenio para la Canalización de Concesión de Subvención Nominativa al Club de Tenis Martos para los XXXII Internacionales ITF FUTURES 2016</c:v>
                  </c:pt>
                  <c:pt idx="74">
                    <c:v>Convenio con la Organización East West para el Fomento de la Recogida y Selección en Origen de la Ropa Usada</c:v>
                  </c:pt>
                  <c:pt idx="75">
                    <c:v>Contribución económica para la publicación de los números 38 y 39 de la Revista ALDABA nº 38 y 39</c:v>
                  </c:pt>
                  <c:pt idx="76">
                    <c:v>Convenio para la Organización de la 12ª Edición de Vértigo Estival</c:v>
                  </c:pt>
                  <c:pt idx="77">
                    <c:v>Convenio con la Sepulvedana para el Desarrollo del Programa de Atención Social para Transeúntes</c:v>
                  </c:pt>
                  <c:pt idx="78">
                    <c:v>Convenio para el Programa Operativo de Empleo Juvenil de la Cruz Roja</c:v>
                  </c:pt>
                  <c:pt idx="79">
                    <c:v>Convenio para la Realización de Eventos en la 10ª Semana de Música Sacra de Martos 2016</c:v>
                  </c:pt>
                  <c:pt idx="80">
                    <c:v>Convenio con la ASEM para la Organización de la XI Edición de la Feria de la Tapa 2016</c:v>
                  </c:pt>
                  <c:pt idx="81">
                    <c:v>Convenio para la Realización de Prácticas Formativas No Laborables Previstas en el Programa Operativo de Empleo Juvenil de la Cruz Roja</c:v>
                  </c:pt>
                  <c:pt idx="82">
                    <c:v>Convenio para la Canalización de Concesión de Subvención Nominativa a la Asociación Empresarial Marteña (ASEM) para la Campaña de Navidad</c:v>
                  </c:pt>
                  <c:pt idx="83">
                    <c:v>Convenio del Circuito Ronda Andaluza del Libro 2016</c:v>
                  </c:pt>
                  <c:pt idx="84">
                    <c:v>Convenio para la Prestación Mutua de Soluciones Básicas de la Administración Electrónica</c:v>
                  </c:pt>
                  <c:pt idx="85">
                    <c:v>Convenio para el Programa Operativo FEDER Desarrollo Sostenible y Estrategia DUSI</c:v>
                  </c:pt>
                  <c:pt idx="86">
                    <c:v>Convenio de Colaboración en la Prestación del Servicio de Protección Civil</c:v>
                  </c:pt>
                  <c:pt idx="87">
                    <c:v>Convenio de Adhesión al Programa Enrédate, Red Andaluza de Teatros Públicos</c:v>
                  </c:pt>
                  <c:pt idx="88">
                    <c:v>Convenio con CM Europa para la Organización del Proyecto de la V Edición de la QDD Tuitera de los Enamorados de los Aceites de Oliva Vírgenes Extras</c:v>
                  </c:pt>
                  <c:pt idx="89">
                    <c:v>Convenio para la Representación de espectáculos, Programa PLATEA</c:v>
                  </c:pt>
                  <c:pt idx="90">
                    <c:v>Convenio con la Fundación Caja Rural de Jaén para la Realización de Visitas Guiadas para la Actividad la Rural Patrimonio</c:v>
                  </c:pt>
                  <c:pt idx="91">
                    <c:v>Convenio para las Prácticas del IES Álvarez Cubero 2017</c:v>
                  </c:pt>
                  <c:pt idx="92">
                    <c:v>Convenio para las Prácticas del IES Fuentezuelas 2017</c:v>
                  </c:pt>
                  <c:pt idx="93">
                    <c:v>Convenio para las prácticas del IES San Felipe Neri 2017</c:v>
                  </c:pt>
                  <c:pt idx="94">
                    <c:v>Convenio para las prácticas de la Universidad de Jaén 2017</c:v>
                  </c:pt>
                  <c:pt idx="95">
                    <c:v>Convenio para la Construcción de Acopio y Transferencia de RCD's de Pequeñas Obras Domiciliarias y Obras Menores</c:v>
                  </c:pt>
                  <c:pt idx="96">
                    <c:v>Convenio para la Concesión de Ayudas a las Familias para el Fomento de la Escolarización en el Primer Ciclo de Educación Infantil</c:v>
                  </c:pt>
                  <c:pt idx="97">
                    <c:v>Convenio para el Programa de Tratamiento a Familias con Menores en Situación de Riesgo o Desprotección</c:v>
                  </c:pt>
                  <c:pt idx="98">
                    <c:v>Convenio para la Canalización de Concesión de Subvención Nominativa al Club de Tenis Martos para los XXXIII Internacionales ITF FUTURES 2017</c:v>
                  </c:pt>
                  <c:pt idx="99">
                    <c:v>Convenio para la Cesión Gratuita de la Parcela de Propiedad Municipal en el Antiguo SUNP para el IES Fernando III</c:v>
                  </c:pt>
                  <c:pt idx="100">
                    <c:v>Concesión para la Participación en Actividades Formativas del CEMCI</c:v>
                  </c:pt>
                  <c:pt idx="101">
                    <c:v>Convenio para la Canalización de Subvención Nominativa a la Asociación Vértigo Cultural para el 13º Vértigo Estival 2017</c:v>
                  </c:pt>
                  <c:pt idx="102">
                    <c:v>Convenio para la Realización de Prácticas Formativas No Laborales del Programa Más Empleo de la Caixa 2017-2023</c:v>
                  </c:pt>
                  <c:pt idx="103">
                    <c:v>Convenio con la Caja Rural de Jaén para la Publicación de los Números 40 y 41 de la Revista Aldaba</c:v>
                  </c:pt>
                  <c:pt idx="104">
                    <c:v>Convenio de Adhesión al Programa Enrédate, Red Andaluza de Teatros Públicos</c:v>
                  </c:pt>
                  <c:pt idx="105">
                    <c:v>Convenio para la Prestación de los Servicios de Promoción de la Autonomía Personal y Prevención de la Dependencia a Personas Reconocidas en Grado I</c:v>
                  </c:pt>
                  <c:pt idx="106">
                    <c:v>Convenio para la Canalización de Concesión de Subvención Nominativa a la Asociación Empresarial Marteña (ASEM) para la Campaña de Navidad</c:v>
                  </c:pt>
                  <c:pt idx="107">
                    <c:v>Convenio para la Realización de Eventos en la 11ª Semana de Música Sacra de Martos 2017</c:v>
                  </c:pt>
                  <c:pt idx="108">
                    <c:v>Convenio para la Construcción de Acopio y Transferencia de RCD's de Pequeñas Obras Domiciliarias y Obras Menores</c:v>
                  </c:pt>
                  <c:pt idx="109">
                    <c:v>Convenio para Mejora del funcionamiento de los Centros Rurales de acceso público a Internet (Monte Lope Álvarez) de Martos y puesta en Marta de la dinamización de los mismos.</c:v>
                  </c:pt>
                  <c:pt idx="110">
                    <c:v>Acuerdo de Cooperación para la ejecución de obras menores en el Acuertalamiento de Martos.</c:v>
                  </c:pt>
                  <c:pt idx="111">
                    <c:v>Convenio de colaboración en materia de prácticas profesionales no laborales </c:v>
                  </c:pt>
                  <c:pt idx="112">
                    <c:v>Acuerdo de Colaboración formativa entre el Centro Docente y el Centro de Trabajo para la Formación en Centrods de Trabajo.</c:v>
                  </c:pt>
                  <c:pt idx="113">
                    <c:v>Convenio de Adhesión al Programa Enrédate, Red Andaluza de Teatros Públicos</c:v>
                  </c:pt>
                  <c:pt idx="114">
                    <c:v>Acuerdo Colaboración Formativa entre el Centro Docente y el Centro de Trabajo para la Formación en Centros de Trabajo IES Acebuche</c:v>
                  </c:pt>
                  <c:pt idx="115">
                    <c:v>Convenio Urbanístico para la Obtención Anticipada de Terrenos Destinados a Dotaciones Públicas</c:v>
                  </c:pt>
                  <c:pt idx="116">
                    <c:v>Convenio para la Canalización  de Concesión de Subvención Nominativa Club Tenis Martos para los XXXIV Internacionales de Tenis itf futures 2018</c:v>
                  </c:pt>
                  <c:pt idx="117">
                    <c:v>Convenio para la Canalización de Concesión de Subvención Nominativa a la Asociación Vértigo Cultural para el 14º Vértigo Estival 2018</c:v>
                  </c:pt>
                  <c:pt idx="118">
                    <c:v>Convenio de Cooperacion entre la Consejeria de Educación de la Junta de Andalucia  y Excmo. Ayuntamiento de Martos para Uso de Instalaciones Centros Institutos y Colegios</c:v>
                  </c:pt>
                  <c:pt idx="119">
                    <c:v>Convenio Colaboración Universidad De Granada 2018</c:v>
                  </c:pt>
                  <c:pt idx="120">
                    <c:v>Convenio Colaboración Universidad de Sevilla 2018</c:v>
                  </c:pt>
                  <c:pt idx="121">
                    <c:v>Convenio con la Caja Rural de Jaén para la Publicación de los Números 42 y 43 de la Revista Aldaba</c:v>
                  </c:pt>
                  <c:pt idx="122">
                    <c:v>Convenio para el Desarrollo del Modulo de Practicas Limpieza de Superficies y Mobiliario</c:v>
                  </c:pt>
                  <c:pt idx="123">
                    <c:v>Convenio para el Desarrollo del Módulo de Prácticas Dinamizacion de Actividades Tiempo Libre Educativo Infantil Juvenil</c:v>
                  </c:pt>
                  <c:pt idx="124">
                    <c:v> Acuerdo Colaboracion Formativa IES San Felipe Neri</c:v>
                  </c:pt>
                  <c:pt idx="125">
                    <c:v>Convenio Canalizacion Concesion Subvencion Nominativa Asociacion Empresarial Marteña</c:v>
                  </c:pt>
                  <c:pt idx="126">
                    <c:v> Convenio Colaboracion Cooperativismo Trabajo Creacion y Fomento de Empleo Localidad</c:v>
                  </c:pt>
                  <c:pt idx="127">
                    <c:v> Convenio Cesion Titularidad de Diversos Contenedores Almacenamiento de Residuos Construccion</c:v>
                  </c:pt>
                  <c:pt idx="128">
                    <c:v>Convenio Colaboracion Recaudacion Fondos Desarrollo Romeria Arreglo de Ermita San Bartolome</c:v>
                  </c:pt>
                  <c:pt idx="129">
                    <c:v>Convenio para el Desarrollo de Politicas en Materia de Sociedad de la Informacion</c:v>
                  </c:pt>
                  <c:pt idx="130">
                    <c:v>Convenio Colaboración en la Gestión Ayudas para Alquiler Vivienda Habitual Personas en Situación Vulnerabilidad, con Ingresos Limitados y a Jóvenes</c:v>
                  </c:pt>
                  <c:pt idx="131">
                    <c:v>Convenio Cooperacion para Colaboracion Servicios Extincion Incendios</c:v>
                  </c:pt>
                  <c:pt idx="132">
                    <c:v>Acuerdo Colaboración Ayunt. Martos y Union Profesionales y Trabajadores Autonomos de Andalucia</c:v>
                  </c:pt>
                  <c:pt idx="133">
                    <c:v>Convenio Colaboración Agencia Andaluza de Instituciones Culturales y Excmo. Ayuntamiento Martos Circuitos Literarios</c:v>
                  </c:pt>
                  <c:pt idx="134">
                    <c:v>Convenio  de Encomienda de Gestión para Prestación del Servicio de Prevencion y Extincion Incendios y Salvamento Municipios</c:v>
                  </c:pt>
                  <c:pt idx="135">
                    <c:v>Convenio Adhesión Programa Enredate,Red Andaluza de teatros Públicos 1º semestre 2019</c:v>
                  </c:pt>
                  <c:pt idx="136">
                    <c:v>Protocolo Actuacion Empresa Transporte Viajeros Carretera (CAMBUS S.L) Atencion Social Transeuntes</c:v>
                  </c:pt>
                  <c:pt idx="137">
                    <c:v>Convenio Colaboración Formativa I.E.S. Miguel Sánchez López</c:v>
                  </c:pt>
                  <c:pt idx="138">
                    <c:v>Acuerdo Marco entre Comite Olimpico Español y Ayto. Martos Centro Estudios Olimpicos</c:v>
                  </c:pt>
                  <c:pt idx="139">
                    <c:v>Convenio Colaboracion Formativa IES Acebuche</c:v>
                  </c:pt>
                  <c:pt idx="140">
                    <c:v>Acuerdo Colaboracion fundacion unicaja jaen ( Revista EL NAZARENO)</c:v>
                  </c:pt>
                  <c:pt idx="141">
                    <c:v>Prorroga Convenio Programa de Tratamiento a Familias con Menores en Situación de Riesgo o Desprotección</c:v>
                  </c:pt>
                  <c:pt idx="142">
                    <c:v>Convenio Canalización Concesion Subvencion ASEM desarrollo Plan Anual Actividades y Mantenimiento Sede</c:v>
                  </c:pt>
                  <c:pt idx="143">
                    <c:v>Convenio Canalizacion Subvencion Asociación Vertigo Cultural XV Vertigo Estival 2019</c:v>
                  </c:pt>
                  <c:pt idx="144">
                    <c:v>Convenio Canalizacion Subvencion Parroquia Santa Marta Restauracion Pinturas Capilla de Jesús</c:v>
                  </c:pt>
                  <c:pt idx="145">
                    <c:v>Convenio Canalizacion Concesion Subvencion Club Tenis Martos XXXV Internacionales Tenis 2019</c:v>
                  </c:pt>
                  <c:pt idx="146">
                    <c:v>Convenio Colaboracion en Materia de Gestion Catastral</c:v>
                  </c:pt>
                  <c:pt idx="147">
                    <c:v>Convenio Red Nacional Ferrocarriles Españoles</c:v>
                  </c:pt>
                  <c:pt idx="148">
                    <c:v>Convenio colaboracion en materia catastral</c:v>
                  </c:pt>
                  <c:pt idx="149">
                    <c:v>Convenio Red Nacional Ferrocarriles Españoles RENFE</c:v>
                  </c:pt>
                  <c:pt idx="150">
                    <c:v>Convenio construccion cubierta piscina</c:v>
                  </c:pt>
                  <c:pt idx="151">
                    <c:v>Convenio colaboracion Formacion en Centros de Trabajo</c:v>
                  </c:pt>
                  <c:pt idx="152">
                    <c:v>Acuerdo Plan Estatal  de Vivienda y Rehabilitacion 2009-2012</c:v>
                  </c:pt>
                  <c:pt idx="153">
                    <c:v>Covenio Restauracion Ermita Santa Lucia</c:v>
                  </c:pt>
                  <c:pt idx="154">
                    <c:v>Convenio Subvencion Leonardo Da Vinci</c:v>
                  </c:pt>
                  <c:pt idx="155">
                    <c:v>Addenda convenio programa Ateneas proximidad para PYMES</c:v>
                  </c:pt>
                  <c:pt idx="156">
                    <c:v>Convenio colaboracion asociacion artistico cultural Maestro Soler</c:v>
                  </c:pt>
                  <c:pt idx="157">
                    <c:v>Convenio adhesion circuito de espacios escenicos andaluces</c:v>
                  </c:pt>
                  <c:pt idx="158">
                    <c:v>Convenio colaboracion deportes Luque y Meson Reales Utilizacion Vestuario deportivo</c:v>
                  </c:pt>
                  <c:pt idx="159">
                    <c:v>Convenio colaboracion Practicas Profesionales Empresa  Pulimold S.L.</c:v>
                  </c:pt>
                  <c:pt idx="160">
                    <c:v>Convenio colaboracion curso taller Internacional sobre conversación  Martos Project 2012</c:v>
                  </c:pt>
                  <c:pt idx="161">
                    <c:v>Addenda convenio ayudas economicas familiares para atencion al niño</c:v>
                  </c:pt>
                  <c:pt idx="162">
                    <c:v>Convenio programa Prevencion, Seguimiento Y control absentismo escolar y atencion alumnado inmigrante</c:v>
                  </c:pt>
                  <c:pt idx="163">
                    <c:v>Addenda programa Antenas proximidad PYMES</c:v>
                  </c:pt>
                  <c:pt idx="164">
                    <c:v>Convenio de colaboracion programa andaluz defensa de la vivienda</c:v>
                  </c:pt>
                  <c:pt idx="165">
                    <c:v>Convenio recogida de residuos de aparatos de alumbrado</c:v>
                  </c:pt>
                  <c:pt idx="166">
                    <c:v>Addenda convenio gestion y ejecucion urbanistica  del SUS-I.1 Cañada de la fuente  2º fase</c:v>
                  </c:pt>
                  <c:pt idx="167">
                    <c:v>Convenio marco Animacion Cultural</c:v>
                  </c:pt>
                  <c:pt idx="168">
                    <c:v>Convenio Colaboracion Taller Danza</c:v>
                  </c:pt>
                  <c:pt idx="169">
                    <c:v>Convenio Colaboracion Taller Teatro</c:v>
                  </c:pt>
                  <c:pt idx="170">
                    <c:v>Convenio colaboracion asociacion empresarial marteña</c:v>
                  </c:pt>
                  <c:pt idx="171">
                    <c:v>Convenio colaboracion programa prevencion, seguimiento y control absentismo escolar y atencion alumnado inmigrante</c:v>
                  </c:pt>
                  <c:pt idx="172">
                    <c:v>Clausula Adicional Prorroga Convenio Atencion Infantil Temprana</c:v>
                  </c:pt>
                  <c:pt idx="173">
                    <c:v>Convenio Fomento empleabilidad de mujeres desempleadas</c:v>
                  </c:pt>
                  <c:pt idx="174">
                    <c:v>Convenio Colaboracion con Asociacion Artistico Musical Maestro Soler</c:v>
                  </c:pt>
                  <c:pt idx="175">
                    <c:v>Convenio adecuacion urbana del entorno del castillo Iniciativa Ciudad Amable</c:v>
                  </c:pt>
                  <c:pt idx="176">
                    <c:v>Acuerdo delegación facultades prestación servicio gestión del punto de acopio de RCD'S de obra menor</c:v>
                  </c:pt>
                  <c:pt idx="177">
                    <c:v>Acuerdo de delegación de las facultades de prestacion del servicio público de abastecimiento de agua en alta del ayto de Martos</c:v>
                  </c:pt>
                  <c:pt idx="178">
                    <c:v>Acuerdo denuncia convenio suscrito con Confederación Hidrográfica Guadalquivir sobre sistema abastecimiento Víboras</c:v>
                  </c:pt>
                  <c:pt idx="179">
                    <c:v>Convenio de subvención en el marco del mecanismo "CONECTAR EUROPA" (MCE)</c:v>
                  </c:pt>
                  <c:pt idx="180">
                    <c:v>Convenio de colaboracion practicas no laborales en empresas acogidos a la orden 12 de mayo de 2018</c:v>
                  </c:pt>
                  <c:pt idx="181">
                    <c:v>Convenio de colaboracion practicas no laborales en empresas acogidos a la orden 12 de mayo de 2018</c:v>
                  </c:pt>
                  <c:pt idx="182">
                    <c:v>Convenio de colaboracion practicas no laborales en empresas acogidos a la orden 12 de mayo de 2018</c:v>
                  </c:pt>
                  <c:pt idx="183">
                    <c:v>Convenio de colaboracion practicas no laborales en empresas acogidos a la orden 12 de mayo de 2018</c:v>
                  </c:pt>
                  <c:pt idx="184">
                    <c:v>Convenio de colaboracion practicas no laborales en empresas acogidos a la orden 12 de mayo de 2018</c:v>
                  </c:pt>
                  <c:pt idx="185">
                    <c:v>Convenio de colaboracion practicas no laborales en empresas acogidos a la orden 12 de mayo de 2018</c:v>
                  </c:pt>
                  <c:pt idx="186">
                    <c:v>Convenio de colaboracion practicas no laborales en empresas acogidos a la orden 12 de mayo de 2018</c:v>
                  </c:pt>
                  <c:pt idx="187">
                    <c:v>Convenio de colaboracion practicas no laborales en empresas acogidos a la orden 12 de mayo de 2018</c:v>
                  </c:pt>
                  <c:pt idx="188">
                    <c:v>Convenio de colaboracion practicas no laborales en empresas acogidos a la orden 12 de mayo de 2018</c:v>
                  </c:pt>
                  <c:pt idx="189">
                    <c:v>Convenio de colaboracion practicas no laborales en empresas acogidos a la orden 12 de mayo de 2018</c:v>
                  </c:pt>
                  <c:pt idx="190">
                    <c:v>Convenio de colaboracion practicas no laborales en empresas acogidos a la orden 12 de mayo de 2018</c:v>
                  </c:pt>
                  <c:pt idx="191">
                    <c:v>Convenio de colaboracion practicas no laborales en empresas acogidos a la orden 12 de mayo de 2018</c:v>
                  </c:pt>
                  <c:pt idx="192">
                    <c:v>Convenio de colaboracion practicas no laborales en empresas acogidos a la orden 12 de mayo de 2018</c:v>
                  </c:pt>
                  <c:pt idx="193">
                    <c:v>Convenio de colaboracion practicas no laborales en empresas acogidos a la orden 12 de mayo de 2018</c:v>
                  </c:pt>
                  <c:pt idx="194">
                    <c:v>Convenio de colaboracion practicas no laborales en empresas acogidos a la orden 12 de mayo de 2018</c:v>
                  </c:pt>
                  <c:pt idx="195">
                    <c:v>Convenio de colaboracion practicas no laborales en empresas acogidos a la orden 12 de mayo de 2018</c:v>
                  </c:pt>
                  <c:pt idx="196">
                    <c:v>Convenio Adhesión Programa Enredate,Red Andaluza de teatros Públicos 2º semestre 2019</c:v>
                  </c:pt>
                  <c:pt idx="197">
                    <c:v>Convenio de colaboracion practicas no laborales en empresas acogidos a la orden 12 de mayo de 2018</c:v>
                  </c:pt>
                  <c:pt idx="198">
                    <c:v>Convenio de colaboracion practicas no laborales en empresas acogidos a la orden 12 de mayo de 2018</c:v>
                  </c:pt>
                  <c:pt idx="199">
                    <c:v>Convenio de colaboracion practicas no laborales en empresas acogidos a la orden 12 de mayo de 2018</c:v>
                  </c:pt>
                  <c:pt idx="200">
                    <c:v>Convenio de colaboracion practicas no laborales en empresas acogidos a la orden 12 de mayo de 2018</c:v>
                  </c:pt>
                  <c:pt idx="201">
                    <c:v>Convenio de colaboracion practicas no laborales en empresas acogidos a la orden 12 de mayo de 2018</c:v>
                  </c:pt>
                  <c:pt idx="202">
                    <c:v>Convenio de colaboracion practicas no laborales en empresas acogidos a la orden 12 de mayo de 2018</c:v>
                  </c:pt>
                  <c:pt idx="203">
                    <c:v>Convenio de colaboracion practicas no laborales en empresas acogidos a la orden 12 de mayo de 2018</c:v>
                  </c:pt>
                  <c:pt idx="204">
                    <c:v>Convenio de colaboracion practicas no laborales en empresas acogidos a la orden 12 de mayo de 2018</c:v>
                  </c:pt>
                  <c:pt idx="205">
                    <c:v>Convenio de colaboración para la liquidación y recaudación de la contribución especial para el establecimiento, la mejora y la ampliación del servicio de extinción de incendios</c:v>
                  </c:pt>
                  <c:pt idx="206">
                    <c:v>Convenio de colaboracion practicas no laborales en empresas acogidos a la orden 12 de mayo de 2018</c:v>
                  </c:pt>
                  <c:pt idx="207">
                    <c:v>Convenio de colaboracion practicas no laborales en empresas acogidos a la orden 12 de mayo de 2018</c:v>
                  </c:pt>
                  <c:pt idx="208">
                    <c:v>Convenio de colaboracion practicas no laborales en empresas acogidos a la orden 12 de mayo de 2018</c:v>
                  </c:pt>
                  <c:pt idx="209">
                    <c:v>Convenio de colaboracion practicas no laborales en empresas acogidos a la orden 12 de mayo de 2018</c:v>
                  </c:pt>
                  <c:pt idx="210">
                    <c:v>Convenio de colaboracion practicas no laborales en empresas acogidos a la orden 12 de mayo de 2018</c:v>
                  </c:pt>
                  <c:pt idx="211">
                    <c:v>Convenio de colaboracion practicas no laborales en empresas acogidos a la orden 12 de mayo de 2018</c:v>
                  </c:pt>
                  <c:pt idx="212">
                    <c:v>Convenio de colaboracion practicas no laborales en empresas acogidos a la orden 12 de mayo de 2018</c:v>
                  </c:pt>
                  <c:pt idx="213">
                    <c:v>Convenio de colaboracion practicas no laborales en empresas acogidos a la orden 12 de mayo de 2018</c:v>
                  </c:pt>
                  <c:pt idx="214">
                    <c:v>Convenio de colaboracion practicas no laborales en empresas acogidos a la orden 12 de mayo de 2018</c:v>
                  </c:pt>
                  <c:pt idx="215">
                    <c:v>Convenio de colaboracion practicas no laborales en empresas acogidos a la orden 12 de mayo de 2018</c:v>
                  </c:pt>
                  <c:pt idx="216">
                    <c:v>Convenio de colaboracion practicas no laborales en empresas acogidos a la orden 12 de mayo de 2018</c:v>
                  </c:pt>
                  <c:pt idx="217">
                    <c:v>Convenio de colaboracion practicas no laborales en empresas acogidos a la orden 12 de mayo de 2018</c:v>
                  </c:pt>
                  <c:pt idx="218">
                    <c:v>Convenio de colaboracion practicas no laborales en empresas acogidos a la orden 12 de mayo de 2018</c:v>
                  </c:pt>
                  <c:pt idx="219">
                    <c:v>Convenio de colaboracion practicas no laborales en empresas acogidos a la orden 12 de mayo de 2018</c:v>
                  </c:pt>
                  <c:pt idx="220">
                    <c:v>Convenio de colaboracion practicas no laborales en empresas acogidos a la orden 12 de mayo de 2018</c:v>
                  </c:pt>
                  <c:pt idx="221">
                    <c:v>Convenio  de Colaboración  con Fundación Caja Rural de Jaen para la publicacion  del nº 45 de la Revista Aldaba</c:v>
                  </c:pt>
                  <c:pt idx="222">
                    <c:v>Convenio para la Prestación del Servicio de Ayuda a Domicilio como Prestación del Sistema para la Autonomía y Atención a la Dependencia.</c:v>
                  </c:pt>
                  <c:pt idx="223">
                    <c:v>Convenio  Concesion Subvencion Nominativa Celebración del XIX Congreso Andaluz de Hermandades y Cofradias Sagrada Entrada de Jesus en Jerusalen</c:v>
                  </c:pt>
                  <c:pt idx="224">
                    <c:v>Convenio de colaboracion practicas no laborales en empresas acogidos a la orden 12 de mayo de 2018</c:v>
                  </c:pt>
                  <c:pt idx="225">
                    <c:v>Convenio de colaboracion practicas no laborales en empresas acogidos a la orden 12 de mayo de 2018</c:v>
                  </c:pt>
                  <c:pt idx="226">
                    <c:v>Convenio de colaboracion practicas no laborales en empresas acogidos a la orden 12 de mayo de 2018</c:v>
                  </c:pt>
                  <c:pt idx="227">
                    <c:v>Convenio de colaboracion practicas no laborales en empresas acogidos a la orden 12 de mayo de 2018</c:v>
                  </c:pt>
                  <c:pt idx="228">
                    <c:v>Convenio de colaboracion practicas no laborales en empresas acogidos a la orden 12 de mayo de 2018</c:v>
                  </c:pt>
                  <c:pt idx="229">
                    <c:v>Convenio de Cooperacion Educativa de Prácticas Profesionales de universidad nacional de educacion a distancia. UNED</c:v>
                  </c:pt>
                  <c:pt idx="230">
                    <c:v>Convenio Colaboracion Para el Desarrollo de Proyecto de Formacion Profesional Dual, Centro docente EFA EL SOTO</c:v>
                  </c:pt>
                  <c:pt idx="231">
                    <c:v>Convenio Colaboracion para el Desarrollo  Conjunto del Servicio de Atencion Especializada en Regimen Residencial para Personas con Discapacidad en Situacion de Dependencia. RACO</c:v>
                  </c:pt>
                  <c:pt idx="232">
                    <c:v>Convenio Adhesion al Acuerdo entre Federacion Española de Municipios y Provincias y SAREB relativo a la Gestion de los Tributos Locales</c:v>
                  </c:pt>
                  <c:pt idx="233">
                    <c:v>Convenio Colaboracion Formativa para la Formacion en Centros de Trabajo, I.E.S. Arroyo de la miel</c:v>
                  </c:pt>
                  <c:pt idx="234">
                    <c:v>Convenio para la Canalizacion de Concesion de Subvencion Nominativa a la Peña Flamenca de Martos</c:v>
                  </c:pt>
                  <c:pt idx="235">
                    <c:v>Acuerdo Delegación Facultades Prestacion del Servicio de Recogida de Pilas</c:v>
                  </c:pt>
                  <c:pt idx="236">
                    <c:v>Convenio Colaboracion Formativa para la Formacion en Centros de Trabajo, I.E.S. Acebuche</c:v>
                  </c:pt>
                  <c:pt idx="237">
                    <c:v>Convenio de colaboracion practicas no laborales en empresas acogidos a la orden 12 de mayo de 2018</c:v>
                  </c:pt>
                  <c:pt idx="238">
                    <c:v>Convenio de Colaboracion en el Desarrollo del Programa de Orientación Profesional "Andalucía Orienta 2019".</c:v>
                  </c:pt>
                  <c:pt idx="239">
                    <c:v>Convenio Colaboracion Formativa para la Formacion en Centros de Trabajo, I.E.S. Luis Carrillo de Sotomayor</c:v>
                  </c:pt>
                  <c:pt idx="240">
                    <c:v>Convenio Colaboracion Formativa para la Formacion en Centros de Trabajo, I.E.S. San Felipe Neri</c:v>
                  </c:pt>
                  <c:pt idx="241">
                    <c:v>Convenio Colaboracion Formativa para la Formacion en Centros de Trabajo, I.E.S. San Felipe Neri</c:v>
                  </c:pt>
                  <c:pt idx="242">
                    <c:v>Acuerdo Colaboracion Fundación Unicaja Jaen ( Revista NAZARENO)</c:v>
                  </c:pt>
                  <c:pt idx="243">
                    <c:v>Acuerdo Delegación de Facultades de Prestación del Servicio Punto Limpio y  Ampliación Punto Limpio Movil a Las Casillas Y Monte Lope Alvarez</c:v>
                  </c:pt>
                  <c:pt idx="244">
                    <c:v>Convenio de colaboracion practicas no laborales en empresas acogidos a la orden 12 de mayo de 2018</c:v>
                  </c:pt>
                  <c:pt idx="245">
                    <c:v>Convenio  de Colaboración  con Conserjería de Fomento, Infraestructuras y Ordenación del Territorio para la ejecución y financiación de obras dentro de la iniciativa ciudad amable</c:v>
                  </c:pt>
                  <c:pt idx="246">
                    <c:v>Convenio de colaboracion practicas no laborales en empresas acogidos a la orden 12 de mayo de 2018</c:v>
                  </c:pt>
                  <c:pt idx="247">
                    <c:v>Convenio de colaboracion practicas no laborales en empresas acogidos a la orden 12 de mayo de 2018</c:v>
                  </c:pt>
                  <c:pt idx="248">
                    <c:v>Convenio de colaboracion practicas no laborales en empresas acogidos a la orden 12 de mayo de 2018</c:v>
                  </c:pt>
                  <c:pt idx="249">
                    <c:v>Convenio de colaboracion practicas no laborales en empresas acogidos a la orden 12 de mayo de 2018</c:v>
                  </c:pt>
                  <c:pt idx="250">
                    <c:v>Convenio de colaboración en materia de policía local entre los Ayuntamientos de Martos y Arjona en la provincia de Jaén</c:v>
                  </c:pt>
                  <c:pt idx="251">
                    <c:v>Convenio de colaboración suscrito con FCC Aqualia SA para la gestion del fondo para ayudas al pago de recibos de agua y alcantarillado</c:v>
                  </c:pt>
                  <c:pt idx="252">
                    <c:v>Convenio  de Colaboración  con Fundación Caja Rural de Jaen para la publicacion  del nº 46 y 47 de la Revista Aldaba</c:v>
                  </c:pt>
                  <c:pt idx="253">
                    <c:v>Convenio de colaboracion practicas no laborales en empresas acogidos a la orden 12 de mayo de 2018</c:v>
                  </c:pt>
                  <c:pt idx="254">
                    <c:v>Convenio de colaboracion practicas no laborales en empresas acogidos a la orden 12 de mayo de 2018</c:v>
                  </c:pt>
                  <c:pt idx="255">
                    <c:v>Convenio de colaboracion practicas no laborales en empresas acogidos a la orden 12 de mayo de 2018</c:v>
                  </c:pt>
                  <c:pt idx="256">
                    <c:v>Convenio de colaboracion practicas no laborales en empresas acogidos a la orden 12 de mayo de 2018</c:v>
                  </c:pt>
                  <c:pt idx="257">
                    <c:v>Convenio de colaboracion practicas no laborales en empresas acogidos a la orden 12 de mayo de 2019</c:v>
                  </c:pt>
                  <c:pt idx="258">
                    <c:v>Convenio de colaboracion practicas no laborales en empresas acogidos a la orden 12 de mayo de 2020</c:v>
                  </c:pt>
                  <c:pt idx="259">
                    <c:v>Convenio Colaboracion Formativa para la Formacion en Centros de Trabajo, I.E.S. Luis Carrillo de Sotomayor</c:v>
                  </c:pt>
                  <c:pt idx="260">
                    <c:v>Convenio de Colaboración con la Asociación Felina Huellas Invisibles</c:v>
                  </c:pt>
                  <c:pt idx="261">
                    <c:v>Convenio de Colaboración con Bomberos Formadores para la Realización de Actividades Formativas para Servicio de Extinción y Prevención de Incendios</c:v>
                  </c:pt>
                  <c:pt idx="262">
                    <c:v>Convenio de Colaboración en Materia de Policía Local entre Ayto. de Martos y Ayto. de Fuensanta</c:v>
                  </c:pt>
                  <c:pt idx="263">
                    <c:v>Convenio de colaboración entre Club Deportivo Cultural Deportiva Tuccitana y Martos C.D.</c:v>
                  </c:pt>
                  <c:pt idx="264">
                    <c:v>Convenio de colaboracíon movilidad Universidad de Jaén Erasmus</c:v>
                  </c:pt>
                  <c:pt idx="265">
                    <c:v>Convenio para canalización concesión subvención Martos CD</c:v>
                  </c:pt>
                  <c:pt idx="266">
                    <c:v>Convenio para canalización subvención ASEM bonos 50x50</c:v>
                  </c:pt>
                  <c:pt idx="267">
                    <c:v> Convenio para canalización subvención ASEM plan anual actividades</c:v>
                  </c:pt>
                  <c:pt idx="268">
                    <c:v>Convenio en materia de policia local Ayto. de Martos y Ayto. de Pozo Alcón</c:v>
                  </c:pt>
                  <c:pt idx="269">
                    <c:v>Convenio de Adhesión al Programa Enrédate, Red Andaluza de Teatros Públicos</c:v>
                  </c:pt>
                  <c:pt idx="270">
                    <c:v>Convenio Colaboracion para el Desarrollo  Conjunto del Servicio de Atencion Especializada Terapia Ocupacional para Personas con Discapacidad en Situacion de Dependencia. RACO</c:v>
                  </c:pt>
                  <c:pt idx="271">
                    <c:v>Convenio de Colaboración Centro Educativo El Soto en materia para el desarrollo de formación profesional dual</c:v>
                  </c:pt>
                  <c:pt idx="272">
                    <c:v>Convenio en materia de prácticas  entre Ayto. de Martos y Universidad de Huelva</c:v>
                  </c:pt>
                  <c:pt idx="273">
                    <c:v>Convenio Colaboración Cofradía Jesús Cautivo "75 Aniversario de la Reorganización 1946-2021 de la Cofradía de Nuestro Padre Jesús Cautivo y María Santísima de la Trinidad"</c:v>
                  </c:pt>
                  <c:pt idx="274">
                    <c:v>Convenio Colaboración Excmo. Ayuntamiento de Martos y Universidad de La Rioja en materia de prácticas académicas externas</c:v>
                  </c:pt>
                  <c:pt idx="275">
                    <c:v>Convenio Colaboración Excmo. Ayuntamiento de Martos y Escuela de Tiempo Libre en materia de modulo de práticas de monitor infantil y juvenil</c:v>
                  </c:pt>
                  <c:pt idx="276">
                    <c:v>Convenio Colaboración Agencia Andaluza de Instituciones Culturales "Circuito Literario Andaluz"</c:v>
                  </c:pt>
                  <c:pt idx="277">
                    <c:v>Convenio de Colaboración Centro Educativo IES Jabalcuz en materia de formación práctica en centros de trabajo para el alumnado matriculado</c:v>
                  </c:pt>
                  <c:pt idx="278">
                    <c:v>Convenio de Adhesión Red Andaluza Teatros Públicos de la Agencia Andaluza de Instituciones Culturales "Enredate"</c:v>
                  </c:pt>
                  <c:pt idx="279">
                    <c:v>Convenio de Colaboración con Diputacion de Jaén Programa "Andalucía Orienta"</c:v>
                  </c:pt>
                  <c:pt idx="280">
                    <c:v>Convenio para la Canalización de Subvención Peña Flamenca de Martos</c:v>
                  </c:pt>
                  <c:pt idx="281">
                    <c:v>Convenio de Colaboración Agencia Pública Andaluza de Educación y E.I. Virgel del Pilar para Ayuda a la Escolarización</c:v>
                  </c:pt>
                  <c:pt idx="282">
                    <c:v>Convenio de  Colaboración  Centro Docente  I.E.S. ACEBUCHE en materia formativa en centro docente y centros de trabajo</c:v>
                  </c:pt>
                  <c:pt idx="283">
                    <c:v>Convenio de  Colaboración  Centro Docente  I.E.S. San Felipe Neri en materia formativa en centro docente y centros de trabajo</c:v>
                  </c:pt>
                  <c:pt idx="284">
                    <c:v>Convenio Colaboración Centro Docente I.E.S. Miguel Sánchez López para la formación en centros de trabajo</c:v>
                  </c:pt>
                  <c:pt idx="285">
                    <c:v>Convenio Colaboración Centro Docente I.E.S. Auringis para la formación en centros de trabajo</c:v>
                  </c:pt>
                  <c:pt idx="286">
                    <c:v>Convenio de Colaboracion C.D.P. Fundación Albor Linares para la formación en centros de trabajo</c:v>
                  </c:pt>
                  <c:pt idx="287">
                    <c:v>Convenio de Colaboración Consejería de Educación y Deporte de la Junta de Andalucía y Excmo. Ayuntamiento de Martos para el uso de centros educativos</c:v>
                  </c:pt>
                  <c:pt idx="288">
                    <c:v>Convenio de Colaboración entre Agencia Pública Andaluza de Educacion y E.I. Virgen del Pilar para programa ayudas familias para escolarización en el primer ciclo de educación</c:v>
                  </c:pt>
                  <c:pt idx="289">
                    <c:v>Convenio de Adhesión entre Ministerio Derechos Sociales y Agenda 2030 en materia de Difusión e Implantación de SIUSS</c:v>
                  </c:pt>
                  <c:pt idx="290">
                    <c:v>Convenio de Colaboración con Fundación UNICAJA aportación económica Revista "NAZARENO"</c:v>
                  </c:pt>
                </c:lvl>
                <c:lvl>
                  <c:pt idx="0">
                    <c:v>FECHA DURACIÓN</c:v>
                  </c:pt>
                  <c:pt idx="1">
                    <c:v>Cuatro años</c:v>
                  </c:pt>
                  <c:pt idx="2">
                    <c:v>3 años, renovables automáticamente en periodo similar</c:v>
                  </c:pt>
                  <c:pt idx="3">
                    <c:v>VIGENTE</c:v>
                  </c:pt>
                  <c:pt idx="4">
                    <c:v>15/10/2003</c:v>
                  </c:pt>
                  <c:pt idx="5">
                    <c:v>Vigencia indefinida</c:v>
                  </c:pt>
                  <c:pt idx="6">
                    <c:v>Actualmente vigente, prórrogas anuales VIGENTE</c:v>
                  </c:pt>
                  <c:pt idx="7">
                    <c:v>15/10/2006</c:v>
                  </c:pt>
                  <c:pt idx="8">
                    <c:v>Un año, renovable automáticamente cada año</c:v>
                  </c:pt>
                  <c:pt idx="9">
                    <c:v>15/03/2007 prórroga anual automática</c:v>
                  </c:pt>
                  <c:pt idx="10">
                    <c:v>3/12/2008, prorrogable automáticamente/extincion 24/10/2019 </c:v>
                  </c:pt>
                  <c:pt idx="11">
                    <c:v>11/03/2013</c:v>
                  </c:pt>
                  <c:pt idx="12">
                    <c:v>26/03/2010</c:v>
                  </c:pt>
                  <c:pt idx="13">
                    <c:v>31/10/2011</c:v>
                  </c:pt>
                  <c:pt idx="14">
                    <c:v>03/12/2010</c:v>
                  </c:pt>
                  <c:pt idx="15">
                    <c:v>30/11/2014</c:v>
                  </c:pt>
                  <c:pt idx="16">
                    <c:v>22/06/2011</c:v>
                  </c:pt>
                  <c:pt idx="17">
                    <c:v>19/04/2012 renovable automáticamente cada año</c:v>
                  </c:pt>
                  <c:pt idx="18">
                    <c:v>01/07/2011</c:v>
                  </c:pt>
                  <c:pt idx="19">
                    <c:v>30/06/2012</c:v>
                  </c:pt>
                  <c:pt idx="20">
                    <c:v>09/10/2011</c:v>
                  </c:pt>
                  <c:pt idx="21">
                    <c:v>23/12/2011</c:v>
                  </c:pt>
                  <c:pt idx="22">
                    <c:v>05/11/2011</c:v>
                  </c:pt>
                  <c:pt idx="23">
                    <c:v>17/02/2017 prorrogable tácitamente cada año</c:v>
                  </c:pt>
                  <c:pt idx="24">
                    <c:v>16/02/2013 prorrogable tácitamente cada año</c:v>
                  </c:pt>
                  <c:pt idx="25">
                    <c:v>22/02/2012 prorrogable tácitamente cada año</c:v>
                  </c:pt>
                  <c:pt idx="26">
                    <c:v>27/06/2012</c:v>
                  </c:pt>
                  <c:pt idx="27">
                    <c:v>28/06/2012</c:v>
                  </c:pt>
                  <c:pt idx="28">
                    <c:v>14/06/2016 prorrogable de mutuo acuerdo</c:v>
                  </c:pt>
                  <c:pt idx="29">
                    <c:v>Véase Acuerdo 26/04/2012</c:v>
                  </c:pt>
                  <c:pt idx="30">
                    <c:v>19/06/13 prorrogable tácitamente cada año</c:v>
                  </c:pt>
                  <c:pt idx="31">
                    <c:v>30/06/2017</c:v>
                  </c:pt>
                  <c:pt idx="32">
                    <c:v>1 año, prorrogable</c:v>
                  </c:pt>
                  <c:pt idx="33">
                    <c:v>30/05/2014</c:v>
                  </c:pt>
                  <c:pt idx="34">
                    <c:v>Extincion</c:v>
                  </c:pt>
                  <c:pt idx="35">
                    <c:v>13/03/2014</c:v>
                  </c:pt>
                  <c:pt idx="36">
                    <c:v>12/04/2014</c:v>
                  </c:pt>
                  <c:pt idx="37">
                    <c:v>26/06/2014</c:v>
                  </c:pt>
                  <c:pt idx="38">
                    <c:v>30/06/2015</c:v>
                  </c:pt>
                  <c:pt idx="39">
                    <c:v>12/12/2014</c:v>
                  </c:pt>
                  <c:pt idx="40">
                    <c:v>28/11/2014</c:v>
                  </c:pt>
                  <c:pt idx="41">
                    <c:v>14/12/2014</c:v>
                  </c:pt>
                  <c:pt idx="42">
                    <c:v>08/02/2015</c:v>
                  </c:pt>
                  <c:pt idx="43">
                    <c:v>31/12/2015</c:v>
                  </c:pt>
                  <c:pt idx="44">
                    <c:v>Días del festejo</c:v>
                  </c:pt>
                  <c:pt idx="45">
                    <c:v>31/12/2015</c:v>
                  </c:pt>
                  <c:pt idx="46">
                    <c:v>13/02/2016, prorrogable anualmente</c:v>
                  </c:pt>
                  <c:pt idx="47">
                    <c:v>31/12/2015</c:v>
                  </c:pt>
                  <c:pt idx="48">
                    <c:v>31/12/2015 prorrogable 1 año</c:v>
                  </c:pt>
                  <c:pt idx="49">
                    <c:v>22/06/2015</c:v>
                  </c:pt>
                  <c:pt idx="50">
                    <c:v>26/06/2015</c:v>
                  </c:pt>
                  <c:pt idx="51">
                    <c:v>31/12/2016 prorrogable</c:v>
                  </c:pt>
                  <c:pt idx="52">
                    <c:v>06/05/2016 prorrogable tácitamente cada año</c:v>
                  </c:pt>
                  <c:pt idx="53">
                    <c:v>22/05/2015</c:v>
                  </c:pt>
                  <c:pt idx="54">
                    <c:v>18/12/2015</c:v>
                  </c:pt>
                  <c:pt idx="55">
                    <c:v>16/10/2015</c:v>
                  </c:pt>
                  <c:pt idx="56">
                    <c:v>No especifica fecha de vigencia</c:v>
                  </c:pt>
                  <c:pt idx="57">
                    <c:v>26/02/2016</c:v>
                  </c:pt>
                  <c:pt idx="58">
                    <c:v>15/09/2017</c:v>
                  </c:pt>
                  <c:pt idx="59">
                    <c:v>Actividad del día 05/01/2016</c:v>
                  </c:pt>
                  <c:pt idx="60">
                    <c:v>Actividad del día 03/01/2016</c:v>
                  </c:pt>
                  <c:pt idx="61">
                    <c:v>15/01/2020, prorrogable anualmente Actualizado 22/10/2020, JGL</c:v>
                  </c:pt>
                  <c:pt idx="62">
                    <c:v>13 y 14 de febrero 2016</c:v>
                  </c:pt>
                  <c:pt idx="63">
                    <c:v>30/04/2021</c:v>
                  </c:pt>
                  <c:pt idx="64">
                    <c:v>17/06/2016</c:v>
                  </c:pt>
                  <c:pt idx="65">
                    <c:v>31 de marzo y 1 y 2 de abril de 2016</c:v>
                  </c:pt>
                  <c:pt idx="66">
                    <c:v>31/12/2016</c:v>
                  </c:pt>
                  <c:pt idx="67">
                    <c:v>31/12/2016 prorrogable</c:v>
                  </c:pt>
                  <c:pt idx="68">
                    <c:v>31/12/2016</c:v>
                  </c:pt>
                  <c:pt idx="69">
                    <c:v>Plazo establecido en el convenio referido</c:v>
                  </c:pt>
                  <c:pt idx="70">
                    <c:v>Días 17, 18 y 19 de junio</c:v>
                  </c:pt>
                  <c:pt idx="71">
                    <c:v>31/12/2016</c:v>
                  </c:pt>
                  <c:pt idx="72">
                    <c:v>Conclusión del evento</c:v>
                  </c:pt>
                  <c:pt idx="73">
                    <c:v>19/06/2016</c:v>
                  </c:pt>
                  <c:pt idx="74">
                    <c:v>15/6/17 improrrogable</c:v>
                  </c:pt>
                  <c:pt idx="75">
                    <c:v>31/12/2016</c:v>
                  </c:pt>
                  <c:pt idx="76">
                    <c:v>07/08/2016</c:v>
                  </c:pt>
                  <c:pt idx="77">
                    <c:v>01/09/2017</c:v>
                  </c:pt>
                  <c:pt idx="78">
                    <c:v>31/12/2016</c:v>
                  </c:pt>
                  <c:pt idx="79">
                    <c:v>31/03/2017</c:v>
                  </c:pt>
                  <c:pt idx="80">
                    <c:v>02/10/2016</c:v>
                  </c:pt>
                  <c:pt idx="81">
                    <c:v>31/12/2016</c:v>
                  </c:pt>
                  <c:pt idx="82">
                    <c:v>31/01/2017</c:v>
                  </c:pt>
                  <c:pt idx="83">
                    <c:v>31/12/16 prorrogable 1 año</c:v>
                  </c:pt>
                  <c:pt idx="84">
                    <c:v>Vigente</c:v>
                  </c:pt>
                  <c:pt idx="85">
                    <c:v>VIGENTE (Hasta 2020, retroactivo desde 1/1/14)</c:v>
                  </c:pt>
                  <c:pt idx="86">
                    <c:v>30/06/2017</c:v>
                  </c:pt>
                  <c:pt idx="87">
                    <c:v>30/06/2017</c:v>
                  </c:pt>
                  <c:pt idx="88">
                    <c:v>17/02/2017</c:v>
                  </c:pt>
                  <c:pt idx="89">
                    <c:v>31/12/2017</c:v>
                  </c:pt>
                  <c:pt idx="90">
                    <c:v>31/12/2017</c:v>
                  </c:pt>
                  <c:pt idx="91">
                    <c:v>22/06/2017</c:v>
                  </c:pt>
                  <c:pt idx="92">
                    <c:v>16/06/2017</c:v>
                  </c:pt>
                  <c:pt idx="93">
                    <c:v>23/06/2017</c:v>
                  </c:pt>
                  <c:pt idx="94">
                    <c:v>19/05/2017</c:v>
                  </c:pt>
                  <c:pt idx="95">
                    <c:v>2 meses desde la justificación de la subvención</c:v>
                  </c:pt>
                  <c:pt idx="96">
                    <c:v>25/04/2021, renovable por la Ley 38/2003</c:v>
                  </c:pt>
                  <c:pt idx="97">
                    <c:v>30/04/2018</c:v>
                  </c:pt>
                  <c:pt idx="98">
                    <c:v>18/06/2017</c:v>
                  </c:pt>
                  <c:pt idx="99">
                    <c:v>VIGENTE</c:v>
                  </c:pt>
                  <c:pt idx="100">
                    <c:v>22/6/2021  prorrogable 4 años. Prorrogable por cuatro años, hasta el día 7 de julio de 2025</c:v>
                  </c:pt>
                  <c:pt idx="101">
                    <c:v>06/08/2017</c:v>
                  </c:pt>
                  <c:pt idx="102">
                    <c:v>31/12/2017</c:v>
                  </c:pt>
                  <c:pt idx="103">
                    <c:v>31/12/2017</c:v>
                  </c:pt>
                  <c:pt idx="104">
                    <c:v>31/12/2017 Improrrogable</c:v>
                  </c:pt>
                  <c:pt idx="105">
                    <c:v>16/03/2018</c:v>
                  </c:pt>
                  <c:pt idx="106">
                    <c:v>31/01/2018</c:v>
                  </c:pt>
                  <c:pt idx="107">
                    <c:v>31/03/2018</c:v>
                  </c:pt>
                  <c:pt idx="108">
                    <c:v>2 meses desde la justificación de la subvención</c:v>
                  </c:pt>
                  <c:pt idx="109">
                    <c:v>1/01/2020 a 31/12/2021</c:v>
                  </c:pt>
                  <c:pt idx="110">
                    <c:v>un año improrrogable</c:v>
                  </c:pt>
                  <c:pt idx="111">
                    <c:v>8 días</c:v>
                  </c:pt>
                  <c:pt idx="112">
                    <c:v>3 meses</c:v>
                  </c:pt>
                  <c:pt idx="113">
                    <c:v>30/06/2018</c:v>
                  </c:pt>
                  <c:pt idx="114">
                    <c:v>22/06/2018</c:v>
                  </c:pt>
                  <c:pt idx="115">
                    <c:v>INDEFINIDA</c:v>
                  </c:pt>
                  <c:pt idx="116">
                    <c:v>17/06/2018</c:v>
                  </c:pt>
                  <c:pt idx="117">
                    <c:v>05/08/2018</c:v>
                  </c:pt>
                  <c:pt idx="118">
                    <c:v>Curso Escolar 2020/2021</c:v>
                  </c:pt>
                  <c:pt idx="119">
                    <c:v>Un año 05/07/2019 prorrogables tácitamente de forma anual hasta cuatro años</c:v>
                  </c:pt>
                  <c:pt idx="120">
                    <c:v>Un año 05/07/2019 prorrogables tácitamente de forma anual </c:v>
                  </c:pt>
                  <c:pt idx="121">
                    <c:v>31/12/2018</c:v>
                  </c:pt>
                  <c:pt idx="122">
                    <c:v>16 días desde el comienzo de las prácticas</c:v>
                  </c:pt>
                  <c:pt idx="123">
                    <c:v>27 días desde el comienzo de las prácticas</c:v>
                  </c:pt>
                  <c:pt idx="124">
                    <c:v>24/09/2018-21/12/2018</c:v>
                  </c:pt>
                  <c:pt idx="125">
                    <c:v>31/12/2018</c:v>
                  </c:pt>
                  <c:pt idx="126">
                    <c:v>15/10/2019</c:v>
                  </c:pt>
                  <c:pt idx="128">
                    <c:v>31/12/2019</c:v>
                  </c:pt>
                  <c:pt idx="130">
                    <c:v>Finalización Actuaciones</c:v>
                  </c:pt>
                  <c:pt idx="131">
                    <c:v>31/08/2019</c:v>
                  </c:pt>
                  <c:pt idx="132">
                    <c:v>11/12/2019</c:v>
                  </c:pt>
                  <c:pt idx="133">
                    <c:v>31/12/2018</c:v>
                  </c:pt>
                  <c:pt idx="134">
                    <c:v>31/12/2019</c:v>
                  </c:pt>
                  <c:pt idx="135">
                    <c:v>30/06/2019</c:v>
                  </c:pt>
                  <c:pt idx="136">
                    <c:v>07/03/2020</c:v>
                  </c:pt>
                  <c:pt idx="137">
                    <c:v>23/04/2019</c:v>
                  </c:pt>
                  <c:pt idx="138">
                    <c:v>31/12/2019</c:v>
                  </c:pt>
                  <c:pt idx="139">
                    <c:v>25/06/2019</c:v>
                  </c:pt>
                  <c:pt idx="140">
                    <c:v>Públicación</c:v>
                  </c:pt>
                  <c:pt idx="141">
                    <c:v>20/04/2020</c:v>
                  </c:pt>
                  <c:pt idx="142">
                    <c:v>31/12/2019</c:v>
                  </c:pt>
                  <c:pt idx="143">
                    <c:v>04/08/2019</c:v>
                  </c:pt>
                  <c:pt idx="144">
                    <c:v>30/09/2019</c:v>
                  </c:pt>
                  <c:pt idx="145">
                    <c:v>24/06/2019</c:v>
                  </c:pt>
                  <c:pt idx="146">
                    <c:v>12/03/2020</c:v>
                  </c:pt>
                  <c:pt idx="147">
                    <c:v>16/10/2000</c:v>
                  </c:pt>
                  <c:pt idx="148">
                    <c:v>31/12/1999 prorrogable anualmente de manera tácita</c:v>
                  </c:pt>
                  <c:pt idx="149">
                    <c:v>Aprobación nuevo convenio con RENFE y resto de propietarios de la U.E.-21 (ant. Sector 6)</c:v>
                  </c:pt>
                  <c:pt idx="150">
                    <c:v>cumplimiento</c:v>
                  </c:pt>
                  <c:pt idx="151">
                    <c:v>23/07/2010</c:v>
                  </c:pt>
                  <c:pt idx="152">
                    <c:v>31/12/2016 prorrogable por la comision bilateral de seguimiento si fuese necesario</c:v>
                  </c:pt>
                  <c:pt idx="153">
                    <c:v>cumplimiento</c:v>
                  </c:pt>
                  <c:pt idx="154">
                    <c:v>31/07/2013</c:v>
                  </c:pt>
                  <c:pt idx="155">
                    <c:v>31/12/2012</c:v>
                  </c:pt>
                  <c:pt idx="156">
                    <c:v>31/01/2013 prorrogable un año</c:v>
                  </c:pt>
                  <c:pt idx="157">
                    <c:v>28/02/2013</c:v>
                  </c:pt>
                  <c:pt idx="158">
                    <c:v>31/12/2012 prórroga por un año más</c:v>
                  </c:pt>
                  <c:pt idx="159">
                    <c:v>1 año prorrogable en iguales periodos</c:v>
                  </c:pt>
                  <c:pt idx="160">
                    <c:v>30/11/2012</c:v>
                  </c:pt>
                  <c:pt idx="162">
                    <c:v>31/01/2013</c:v>
                  </c:pt>
                  <c:pt idx="163">
                    <c:v>31/12/2013</c:v>
                  </c:pt>
                  <c:pt idx="164">
                    <c:v>4 años, prorrogable anualmente de forma expresa</c:v>
                  </c:pt>
                  <c:pt idx="165">
                    <c:v>1 año, prorrogable automaticamente en periodos de un año</c:v>
                  </c:pt>
                  <c:pt idx="167">
                    <c:v>28/06/2014</c:v>
                  </c:pt>
                  <c:pt idx="168">
                    <c:v>23/09/2014</c:v>
                  </c:pt>
                  <c:pt idx="169">
                    <c:v>2309/2014</c:v>
                  </c:pt>
                  <c:pt idx="170">
                    <c:v>01/11/2014, prorrogable hasta completar 4 años</c:v>
                  </c:pt>
                  <c:pt idx="171">
                    <c:v>15/03/2014</c:v>
                  </c:pt>
                  <c:pt idx="172">
                    <c:v>31/12/2014</c:v>
                  </c:pt>
                  <c:pt idx="173">
                    <c:v>01/11/2014</c:v>
                  </c:pt>
                  <c:pt idx="174">
                    <c:v>31/12/2014,  prorrogable por otro año en las mismas condiciones</c:v>
                  </c:pt>
                  <c:pt idx="175">
                    <c:v>cumplimiento</c:v>
                  </c:pt>
                  <c:pt idx="176">
                    <c:v>30/10/2041</c:v>
                  </c:pt>
                  <c:pt idx="177">
                    <c:v>26/10/2032</c:v>
                  </c:pt>
                  <c:pt idx="178">
                    <c:v>A partir de la asunción por parte de la Diputación de Jaén de la gestión del servicio</c:v>
                  </c:pt>
                  <c:pt idx="179">
                    <c:v>por causas debidamente justificadas por parte del beneficiario o de la agencia</c:v>
                  </c:pt>
                  <c:pt idx="180">
                    <c:v>02/11/2020</c:v>
                  </c:pt>
                  <c:pt idx="181">
                    <c:v>09/09/2019</c:v>
                  </c:pt>
                  <c:pt idx="182">
                    <c:v>12/08/2019</c:v>
                  </c:pt>
                  <c:pt idx="183">
                    <c:v>07/09/2019</c:v>
                  </c:pt>
                  <c:pt idx="184">
                    <c:v>01/07/2019 (interrupción voluntaria)</c:v>
                  </c:pt>
                  <c:pt idx="185">
                    <c:v>09/09/2019</c:v>
                  </c:pt>
                  <c:pt idx="186">
                    <c:v>18/09/2020</c:v>
                  </c:pt>
                  <c:pt idx="187">
                    <c:v>16/11/2019</c:v>
                  </c:pt>
                  <c:pt idx="188">
                    <c:v>02/11/2020</c:v>
                  </c:pt>
                  <c:pt idx="189">
                    <c:v>30/09/2019</c:v>
                  </c:pt>
                  <c:pt idx="190">
                    <c:v>02/11/2020</c:v>
                  </c:pt>
                  <c:pt idx="191">
                    <c:v>31/10/2020</c:v>
                  </c:pt>
                  <c:pt idx="192">
                    <c:v>24/09/2019</c:v>
                  </c:pt>
                  <c:pt idx="193">
                    <c:v>04/10/2019</c:v>
                  </c:pt>
                  <c:pt idx="194">
                    <c:v>23/09/2019</c:v>
                  </c:pt>
                  <c:pt idx="195">
                    <c:v>21/10/2019</c:v>
                  </c:pt>
                  <c:pt idx="196">
                    <c:v>31/12/2019</c:v>
                  </c:pt>
                  <c:pt idx="197">
                    <c:v>31/10/2019</c:v>
                  </c:pt>
                  <c:pt idx="198">
                    <c:v>11/11/2019</c:v>
                  </c:pt>
                  <c:pt idx="199">
                    <c:v>14/10/2019</c:v>
                  </c:pt>
                  <c:pt idx="200">
                    <c:v>14/10/2019</c:v>
                  </c:pt>
                  <c:pt idx="201">
                    <c:v>18/11/2019</c:v>
                  </c:pt>
                  <c:pt idx="202">
                    <c:v>07/11/2019</c:v>
                  </c:pt>
                  <c:pt idx="203">
                    <c:v>28/10/2019 / Interrupcion ins. lab.09/09/2019</c:v>
                  </c:pt>
                  <c:pt idx="204">
                    <c:v>16/09/2019</c:v>
                  </c:pt>
                  <c:pt idx="205">
                    <c:v>01/01/2024, prorrogable  una sola vez hasta un maximo de cuatro años adicionales</c:v>
                  </c:pt>
                  <c:pt idx="206">
                    <c:v>06/01/2020</c:v>
                  </c:pt>
                  <c:pt idx="207">
                    <c:v>06/01/2020</c:v>
                  </c:pt>
                  <c:pt idx="208">
                    <c:v>03/02/2020 y 12/04/2020</c:v>
                  </c:pt>
                  <c:pt idx="209">
                    <c:v>ANULADO</c:v>
                  </c:pt>
                  <c:pt idx="210">
                    <c:v>06/01/2020</c:v>
                  </c:pt>
                  <c:pt idx="211">
                    <c:v>02/02/2020</c:v>
                  </c:pt>
                  <c:pt idx="212">
                    <c:v>Finalización Prácticas</c:v>
                  </c:pt>
                  <c:pt idx="213">
                    <c:v>Finalización Prácticas</c:v>
                  </c:pt>
                  <c:pt idx="214">
                    <c:v>01/06/2020</c:v>
                  </c:pt>
                  <c:pt idx="215">
                    <c:v>14/02/2020</c:v>
                  </c:pt>
                  <c:pt idx="216">
                    <c:v>14/02/2020</c:v>
                  </c:pt>
                  <c:pt idx="217">
                    <c:v>01/03/2020</c:v>
                  </c:pt>
                  <c:pt idx="218">
                    <c:v>13/12/2019 Extincion</c:v>
                  </c:pt>
                  <c:pt idx="219">
                    <c:v>16/11/2020</c:v>
                  </c:pt>
                  <c:pt idx="220">
                    <c:v>01/06/2020</c:v>
                  </c:pt>
                  <c:pt idx="221">
                    <c:v>31/12/2019</c:v>
                  </c:pt>
                  <c:pt idx="222">
                    <c:v>25/10/2023</c:v>
                  </c:pt>
                  <c:pt idx="223">
                    <c:v>30/05/2020</c:v>
                  </c:pt>
                  <c:pt idx="224">
                    <c:v>27/02/2020</c:v>
                  </c:pt>
                  <c:pt idx="225">
                    <c:v>12/04/2020</c:v>
                  </c:pt>
                  <c:pt idx="226">
                    <c:v>02/05/2020</c:v>
                  </c:pt>
                  <c:pt idx="227">
                    <c:v>15/06/2020</c:v>
                  </c:pt>
                  <c:pt idx="228">
                    <c:v>02/05/2020</c:v>
                  </c:pt>
                  <c:pt idx="229">
                    <c:v>4 años, prorrogable por un periodo de 4 años adicionales</c:v>
                  </c:pt>
                  <c:pt idx="230">
                    <c:v>Durante curso académico 2019/2020</c:v>
                  </c:pt>
                  <c:pt idx="231">
                    <c:v>01/02/2022</c:v>
                  </c:pt>
                  <c:pt idx="232">
                    <c:v>12/02/2024 y prorrogas anuales</c:v>
                  </c:pt>
                  <c:pt idx="233">
                    <c:v>19/06/2020</c:v>
                  </c:pt>
                  <c:pt idx="234">
                    <c:v>31/12/2020</c:v>
                  </c:pt>
                  <c:pt idx="235">
                    <c:v>30/10/2041</c:v>
                  </c:pt>
                  <c:pt idx="236">
                    <c:v>23/06/2020 Sin efecto</c:v>
                  </c:pt>
                  <c:pt idx="237">
                    <c:v>13/03/2020</c:v>
                  </c:pt>
                  <c:pt idx="238">
                    <c:v>9 Meses</c:v>
                  </c:pt>
                  <c:pt idx="239">
                    <c:v>19/06/2020 Sin efecto</c:v>
                  </c:pt>
                  <c:pt idx="240">
                    <c:v>23/06/2020 Sin efecto</c:v>
                  </c:pt>
                  <c:pt idx="241">
                    <c:v>23/06/2020 Sin efecto</c:v>
                  </c:pt>
                  <c:pt idx="242">
                    <c:v>Publicación o 31/12/2020</c:v>
                  </c:pt>
                  <c:pt idx="243">
                    <c:v>30/10/2041</c:v>
                  </c:pt>
                  <c:pt idx="244">
                    <c:v>15/06/2020</c:v>
                  </c:pt>
                  <c:pt idx="245">
                    <c:v>24 meses y posible prórroga</c:v>
                  </c:pt>
                  <c:pt idx="246">
                    <c:v>14/10/2020</c:v>
                  </c:pt>
                  <c:pt idx="247">
                    <c:v>14/10/2020</c:v>
                  </c:pt>
                  <c:pt idx="248">
                    <c:v>14/10/2020</c:v>
                  </c:pt>
                  <c:pt idx="249">
                    <c:v>14/10/2020</c:v>
                  </c:pt>
                  <c:pt idx="250">
                    <c:v>31/08/2020 y posible prorroga</c:v>
                  </c:pt>
                  <c:pt idx="251">
                    <c:v>31/08/2023</c:v>
                  </c:pt>
                  <c:pt idx="252">
                    <c:v>31/12/2020</c:v>
                  </c:pt>
                  <c:pt idx="253">
                    <c:v>02/11/2020</c:v>
                  </c:pt>
                  <c:pt idx="254">
                    <c:v>30/11/2020</c:v>
                  </c:pt>
                  <c:pt idx="255">
                    <c:v>30/11/2020</c:v>
                  </c:pt>
                  <c:pt idx="256">
                    <c:v>13/12/2020</c:v>
                  </c:pt>
                  <c:pt idx="257">
                    <c:v>13/12/2020</c:v>
                  </c:pt>
                  <c:pt idx="258">
                    <c:v>13/12/2020</c:v>
                  </c:pt>
                  <c:pt idx="259">
                    <c:v>26/03/2021</c:v>
                  </c:pt>
                  <c:pt idx="260">
                    <c:v>01/01/2022 hasta 31/12/2022</c:v>
                  </c:pt>
                  <c:pt idx="261">
                    <c:v>31/09/2020</c:v>
                  </c:pt>
                  <c:pt idx="262">
                    <c:v>25/09/2021</c:v>
                  </c:pt>
                  <c:pt idx="263">
                    <c:v>31/12/2020</c:v>
                  </c:pt>
                  <c:pt idx="264">
                    <c:v>18/12/2022</c:v>
                  </c:pt>
                  <c:pt idx="265">
                    <c:v>31/12/2020</c:v>
                  </c:pt>
                  <c:pt idx="266">
                    <c:v>31/07/2021</c:v>
                  </c:pt>
                  <c:pt idx="267">
                    <c:v>31/12/2020</c:v>
                  </c:pt>
                  <c:pt idx="268">
                    <c:v>23/12/2020</c:v>
                  </c:pt>
                  <c:pt idx="269">
                    <c:v>31/12/2020</c:v>
                  </c:pt>
                  <c:pt idx="270">
                    <c:v>01/02/2022</c:v>
                  </c:pt>
                  <c:pt idx="271">
                    <c:v>Fin Curso Académico 2020/2021</c:v>
                  </c:pt>
                  <c:pt idx="272">
                    <c:v>04/02/2025</c:v>
                  </c:pt>
                  <c:pt idx="273">
                    <c:v>31/12/2021</c:v>
                  </c:pt>
                  <c:pt idx="274">
                    <c:v>18/02/2022</c:v>
                  </c:pt>
                  <c:pt idx="275">
                    <c:v>30/09/2022</c:v>
                  </c:pt>
                  <c:pt idx="276">
                    <c:v>16/12/2021</c:v>
                  </c:pt>
                  <c:pt idx="277">
                    <c:v>18/06/2021</c:v>
                  </c:pt>
                  <c:pt idx="278">
                    <c:v>31/12/2021</c:v>
                  </c:pt>
                  <c:pt idx="279">
                    <c:v>31/12/2021</c:v>
                  </c:pt>
                  <c:pt idx="280">
                    <c:v>31/12/2021</c:v>
                  </c:pt>
                  <c:pt idx="281">
                    <c:v>11/03/2025</c:v>
                  </c:pt>
                  <c:pt idx="282">
                    <c:v>22/06/2021</c:v>
                  </c:pt>
                  <c:pt idx="283">
                    <c:v>22/06/2021</c:v>
                  </c:pt>
                  <c:pt idx="284">
                    <c:v>21/06/2021</c:v>
                  </c:pt>
                  <c:pt idx="285">
                    <c:v>22/06/2021</c:v>
                  </c:pt>
                  <c:pt idx="286">
                    <c:v>15/06/2021</c:v>
                  </c:pt>
                  <c:pt idx="287">
                    <c:v>Fin Curso Académico 2020/2021   31/12/2021</c:v>
                  </c:pt>
                  <c:pt idx="288">
                    <c:v>10/03/2025</c:v>
                  </c:pt>
                  <c:pt idx="289">
                    <c:v>22/04/2025</c:v>
                  </c:pt>
                  <c:pt idx="290">
                    <c:v>31/12/2021</c:v>
                  </c:pt>
                </c:lvl>
                <c:lvl>
                  <c:pt idx="0">
                    <c:v>FECHA SUSCRIPCIÓN</c:v>
                  </c:pt>
                  <c:pt idx="1">
                    <c:v>30/10/2020</c:v>
                  </c:pt>
                  <c:pt idx="2">
                    <c:v>23/01/1996</c:v>
                  </c:pt>
                  <c:pt idx="3">
                    <c:v>26/07/2001</c:v>
                  </c:pt>
                  <c:pt idx="4">
                    <c:v>15/10/2002</c:v>
                  </c:pt>
                  <c:pt idx="5">
                    <c:v>25/11/2003</c:v>
                  </c:pt>
                  <c:pt idx="6">
                    <c:v>01/03/2004</c:v>
                  </c:pt>
                  <c:pt idx="7">
                    <c:v>15/10/2005</c:v>
                  </c:pt>
                  <c:pt idx="8">
                    <c:v>23/11/2005</c:v>
                  </c:pt>
                  <c:pt idx="9">
                    <c:v>15/03/2006</c:v>
                  </c:pt>
                  <c:pt idx="10">
                    <c:v>03/12/2007</c:v>
                  </c:pt>
                  <c:pt idx="11">
                    <c:v>11/03/2008</c:v>
                  </c:pt>
                  <c:pt idx="12">
                    <c:v>12/03/2010</c:v>
                  </c:pt>
                  <c:pt idx="13">
                    <c:v>25/10/2010</c:v>
                  </c:pt>
                  <c:pt idx="14">
                    <c:v>15/11/2010</c:v>
                  </c:pt>
                  <c:pt idx="15">
                    <c:v>14/12/2010</c:v>
                  </c:pt>
                  <c:pt idx="16">
                    <c:v>21/03/2011</c:v>
                  </c:pt>
                  <c:pt idx="17">
                    <c:v>19/04/2011</c:v>
                  </c:pt>
                  <c:pt idx="18">
                    <c:v>27/05/2011</c:v>
                  </c:pt>
                  <c:pt idx="19">
                    <c:v>01/09/2011</c:v>
                  </c:pt>
                  <c:pt idx="20">
                    <c:v>19/09/2011</c:v>
                  </c:pt>
                  <c:pt idx="21">
                    <c:v>30/09/2011</c:v>
                  </c:pt>
                  <c:pt idx="22">
                    <c:v>17/10/2011</c:v>
                  </c:pt>
                  <c:pt idx="23">
                    <c:v>17/01/2012</c:v>
                  </c:pt>
                  <c:pt idx="24">
                    <c:v>16/02/2012</c:v>
                  </c:pt>
                  <c:pt idx="25">
                    <c:v>22/02/2012</c:v>
                  </c:pt>
                  <c:pt idx="26">
                    <c:v>12/03/2012</c:v>
                  </c:pt>
                  <c:pt idx="27">
                    <c:v>23/05/2012</c:v>
                  </c:pt>
                  <c:pt idx="28">
                    <c:v>14/06/2012</c:v>
                  </c:pt>
                  <c:pt idx="29">
                    <c:v>20/06/2012</c:v>
                  </c:pt>
                  <c:pt idx="30">
                    <c:v>19/06/2013</c:v>
                  </c:pt>
                  <c:pt idx="31">
                    <c:v>01/09/2013</c:v>
                  </c:pt>
                  <c:pt idx="32">
                    <c:v>31/10/2013-31/12/2020</c:v>
                  </c:pt>
                  <c:pt idx="33">
                    <c:v>10/01/2014</c:v>
                  </c:pt>
                  <c:pt idx="34">
                    <c:v>27/02/2014</c:v>
                  </c:pt>
                  <c:pt idx="35">
                    <c:v>27/02/2014</c:v>
                  </c:pt>
                  <c:pt idx="36">
                    <c:v>25/03/2014</c:v>
                  </c:pt>
                  <c:pt idx="37">
                    <c:v>09/06/2014</c:v>
                  </c:pt>
                  <c:pt idx="38">
                    <c:v>01/09/2014</c:v>
                  </c:pt>
                  <c:pt idx="39">
                    <c:v>19/09/2014</c:v>
                  </c:pt>
                  <c:pt idx="40">
                    <c:v>10/11/2014</c:v>
                  </c:pt>
                  <c:pt idx="41">
                    <c:v>17/11/2014</c:v>
                  </c:pt>
                  <c:pt idx="42">
                    <c:v>26/11/2014</c:v>
                  </c:pt>
                  <c:pt idx="43">
                    <c:v>02/01/2015</c:v>
                  </c:pt>
                  <c:pt idx="44">
                    <c:v>02/02/2015</c:v>
                  </c:pt>
                  <c:pt idx="45">
                    <c:v>12/02/2015</c:v>
                  </c:pt>
                  <c:pt idx="46">
                    <c:v>13/02/2015</c:v>
                  </c:pt>
                  <c:pt idx="47">
                    <c:v>16/02/2015</c:v>
                  </c:pt>
                  <c:pt idx="48">
                    <c:v>16/03/2015</c:v>
                  </c:pt>
                  <c:pt idx="49">
                    <c:v>16/03/2015</c:v>
                  </c:pt>
                  <c:pt idx="50">
                    <c:v>18/03/2015</c:v>
                  </c:pt>
                  <c:pt idx="51">
                    <c:v>13/04/2015</c:v>
                  </c:pt>
                  <c:pt idx="52">
                    <c:v>06/05/2015</c:v>
                  </c:pt>
                  <c:pt idx="53">
                    <c:v>12/05/2015</c:v>
                  </c:pt>
                  <c:pt idx="54">
                    <c:v>15/09/2015</c:v>
                  </c:pt>
                  <c:pt idx="55">
                    <c:v>05/10/2015</c:v>
                  </c:pt>
                  <c:pt idx="56">
                    <c:v>16/12/2015</c:v>
                  </c:pt>
                  <c:pt idx="57">
                    <c:v>22/12/2015</c:v>
                  </c:pt>
                  <c:pt idx="58">
                    <c:v>01/01/2016</c:v>
                  </c:pt>
                  <c:pt idx="59">
                    <c:v>02/01/2016</c:v>
                  </c:pt>
                  <c:pt idx="60">
                    <c:v>02/01/2016</c:v>
                  </c:pt>
                  <c:pt idx="61">
                    <c:v>15/01/2016</c:v>
                  </c:pt>
                  <c:pt idx="62">
                    <c:v>05/02/2016</c:v>
                  </c:pt>
                  <c:pt idx="63">
                    <c:v>01/05/2020</c:v>
                  </c:pt>
                  <c:pt idx="64">
                    <c:v>11/03/2016</c:v>
                  </c:pt>
                  <c:pt idx="65">
                    <c:v>18/03/2016</c:v>
                  </c:pt>
                  <c:pt idx="66">
                    <c:v>01/04/2016</c:v>
                  </c:pt>
                  <c:pt idx="67">
                    <c:v>01/04/2016</c:v>
                  </c:pt>
                  <c:pt idx="68">
                    <c:v>01/04/2016</c:v>
                  </c:pt>
                  <c:pt idx="69">
                    <c:v>25/04/2016</c:v>
                  </c:pt>
                  <c:pt idx="70">
                    <c:v>25/05/2016</c:v>
                  </c:pt>
                  <c:pt idx="71">
                    <c:v>10/06/2016</c:v>
                  </c:pt>
                  <c:pt idx="72">
                    <c:v>14/06/2016</c:v>
                  </c:pt>
                  <c:pt idx="73">
                    <c:v>14/06/2016</c:v>
                  </c:pt>
                  <c:pt idx="74">
                    <c:v>15/06/2016</c:v>
                  </c:pt>
                  <c:pt idx="75">
                    <c:v>14/07/2016</c:v>
                  </c:pt>
                  <c:pt idx="76">
                    <c:v>18/07/2016</c:v>
                  </c:pt>
                  <c:pt idx="77">
                    <c:v>01/09/2016</c:v>
                  </c:pt>
                  <c:pt idx="78">
                    <c:v>05/09/2016</c:v>
                  </c:pt>
                  <c:pt idx="79">
                    <c:v>13/09/2016</c:v>
                  </c:pt>
                  <c:pt idx="80">
                    <c:v>23/09/2016</c:v>
                  </c:pt>
                  <c:pt idx="81">
                    <c:v>27/09/2016</c:v>
                  </c:pt>
                  <c:pt idx="82">
                    <c:v>30/09/2016</c:v>
                  </c:pt>
                  <c:pt idx="83">
                    <c:v>07/11/2016</c:v>
                  </c:pt>
                  <c:pt idx="84">
                    <c:v>05/12/2016</c:v>
                  </c:pt>
                  <c:pt idx="85">
                    <c:v>16/12/2016</c:v>
                  </c:pt>
                  <c:pt idx="86">
                    <c:v>16/12/2016</c:v>
                  </c:pt>
                  <c:pt idx="87">
                    <c:v>24/01/2017</c:v>
                  </c:pt>
                  <c:pt idx="88">
                    <c:v>15/02/2017</c:v>
                  </c:pt>
                  <c:pt idx="89">
                    <c:v>24/02/2017</c:v>
                  </c:pt>
                  <c:pt idx="90">
                    <c:v>31/03/2017</c:v>
                  </c:pt>
                  <c:pt idx="91">
                    <c:v>14/03/2017</c:v>
                  </c:pt>
                  <c:pt idx="92">
                    <c:v>14/03/2017</c:v>
                  </c:pt>
                  <c:pt idx="93">
                    <c:v>22/03/2017</c:v>
                  </c:pt>
                  <c:pt idx="94">
                    <c:v>19/04/2017</c:v>
                  </c:pt>
                  <c:pt idx="95">
                    <c:v>21/04/2017</c:v>
                  </c:pt>
                  <c:pt idx="96">
                    <c:v>25/04/2017</c:v>
                  </c:pt>
                  <c:pt idx="97">
                    <c:v>26/04/2017</c:v>
                  </c:pt>
                  <c:pt idx="98">
                    <c:v>18/05/2017</c:v>
                  </c:pt>
                  <c:pt idx="99">
                    <c:v>22/06/2017</c:v>
                  </c:pt>
                  <c:pt idx="100">
                    <c:v>22/06/2017</c:v>
                  </c:pt>
                  <c:pt idx="101">
                    <c:v>07/06/2017</c:v>
                  </c:pt>
                  <c:pt idx="102">
                    <c:v>04/07/2017</c:v>
                  </c:pt>
                  <c:pt idx="103">
                    <c:v>07/07/2017</c:v>
                  </c:pt>
                  <c:pt idx="104">
                    <c:v>14/07/2017</c:v>
                  </c:pt>
                  <c:pt idx="105">
                    <c:v>31/08/2017</c:v>
                  </c:pt>
                  <c:pt idx="106">
                    <c:v>24/10/2017</c:v>
                  </c:pt>
                  <c:pt idx="107">
                    <c:v>26/10/2017</c:v>
                  </c:pt>
                  <c:pt idx="108">
                    <c:v>27/10/2017</c:v>
                  </c:pt>
                  <c:pt idx="109">
                    <c:v>29/12/2017</c:v>
                  </c:pt>
                  <c:pt idx="110">
                    <c:v>07/02/2018</c:v>
                  </c:pt>
                  <c:pt idx="111">
                    <c:v>19/03/2018</c:v>
                  </c:pt>
                  <c:pt idx="112">
                    <c:v>15/03/2018</c:v>
                  </c:pt>
                  <c:pt idx="113">
                    <c:v>26/01/2018</c:v>
                  </c:pt>
                  <c:pt idx="114">
                    <c:v>15/03/2018</c:v>
                  </c:pt>
                  <c:pt idx="115">
                    <c:v>27/04/2018</c:v>
                  </c:pt>
                  <c:pt idx="116">
                    <c:v>16/05/2018</c:v>
                  </c:pt>
                  <c:pt idx="117">
                    <c:v>30/05/2018</c:v>
                  </c:pt>
                  <c:pt idx="118">
                    <c:v>06/06/2018</c:v>
                  </c:pt>
                  <c:pt idx="119">
                    <c:v>05/07/2018</c:v>
                  </c:pt>
                  <c:pt idx="120">
                    <c:v>05/07/2018</c:v>
                  </c:pt>
                  <c:pt idx="121">
                    <c:v>09/08/2018</c:v>
                  </c:pt>
                  <c:pt idx="122">
                    <c:v>16/08/2018</c:v>
                  </c:pt>
                  <c:pt idx="123">
                    <c:v>11/09/2018</c:v>
                  </c:pt>
                  <c:pt idx="124">
                    <c:v>14/09/2018</c:v>
                  </c:pt>
                  <c:pt idx="125">
                    <c:v>01/10/2018</c:v>
                  </c:pt>
                  <c:pt idx="126">
                    <c:v>15/10/2018</c:v>
                  </c:pt>
                  <c:pt idx="127">
                    <c:v>02/10/2018</c:v>
                  </c:pt>
                  <c:pt idx="128">
                    <c:v>19/11/2018</c:v>
                  </c:pt>
                  <c:pt idx="129">
                    <c:v>31/10/2018</c:v>
                  </c:pt>
                  <c:pt idx="130">
                    <c:v>19/11/2018</c:v>
                  </c:pt>
                  <c:pt idx="131">
                    <c:v>20/11/2018</c:v>
                  </c:pt>
                  <c:pt idx="132">
                    <c:v>11/12/2018</c:v>
                  </c:pt>
                  <c:pt idx="133">
                    <c:v>05/07/2018</c:v>
                  </c:pt>
                  <c:pt idx="134">
                    <c:v>27/12/2018</c:v>
                  </c:pt>
                  <c:pt idx="135">
                    <c:v>17/12/2018</c:v>
                  </c:pt>
                  <c:pt idx="136">
                    <c:v>07/03/2019</c:v>
                  </c:pt>
                  <c:pt idx="137">
                    <c:v>15/02/2019</c:v>
                  </c:pt>
                  <c:pt idx="138">
                    <c:v>07/03/2019</c:v>
                  </c:pt>
                  <c:pt idx="139">
                    <c:v>19/03/2019</c:v>
                  </c:pt>
                  <c:pt idx="140">
                    <c:v>07/03/2019</c:v>
                  </c:pt>
                  <c:pt idx="141">
                    <c:v>10/04/2019</c:v>
                  </c:pt>
                  <c:pt idx="142">
                    <c:v>03/05/2019</c:v>
                  </c:pt>
                  <c:pt idx="143">
                    <c:v>07/05/2019</c:v>
                  </c:pt>
                  <c:pt idx="144">
                    <c:v>10/05/2019</c:v>
                  </c:pt>
                  <c:pt idx="145">
                    <c:v>08/05/2019</c:v>
                  </c:pt>
                  <c:pt idx="146">
                    <c:v>12/03/2019</c:v>
                  </c:pt>
                  <c:pt idx="147">
                    <c:v>03/03/1998</c:v>
                  </c:pt>
                  <c:pt idx="148">
                    <c:v>21/121998</c:v>
                  </c:pt>
                  <c:pt idx="149">
                    <c:v>16/10/2000</c:v>
                  </c:pt>
                  <c:pt idx="150">
                    <c:v>14/12/2005</c:v>
                  </c:pt>
                  <c:pt idx="151">
                    <c:v>15/07/2010</c:v>
                  </c:pt>
                  <c:pt idx="152">
                    <c:v>22/11/2011</c:v>
                  </c:pt>
                  <c:pt idx="153">
                    <c:v>01/08/2011</c:v>
                  </c:pt>
                  <c:pt idx="154">
                    <c:v>17/11/2011</c:v>
                  </c:pt>
                  <c:pt idx="155">
                    <c:v>27/10/2010</c:v>
                  </c:pt>
                  <c:pt idx="156">
                    <c:v>31/01/2012</c:v>
                  </c:pt>
                  <c:pt idx="157">
                    <c:v>01/03/2012</c:v>
                  </c:pt>
                  <c:pt idx="158">
                    <c:v>08/06/2012</c:v>
                  </c:pt>
                  <c:pt idx="159">
                    <c:v>13/06/2012</c:v>
                  </c:pt>
                  <c:pt idx="160">
                    <c:v>16/08/2012</c:v>
                  </c:pt>
                  <c:pt idx="161">
                    <c:v>22/11/2012</c:v>
                  </c:pt>
                  <c:pt idx="162">
                    <c:v>03/12/2012</c:v>
                  </c:pt>
                  <c:pt idx="163">
                    <c:v>11/01/2013</c:v>
                  </c:pt>
                  <c:pt idx="164">
                    <c:v>21/03/2013</c:v>
                  </c:pt>
                  <c:pt idx="165">
                    <c:v>15/04/2013</c:v>
                  </c:pt>
                  <c:pt idx="166">
                    <c:v>12/06/2013</c:v>
                  </c:pt>
                  <c:pt idx="167">
                    <c:v>17/07/2013</c:v>
                  </c:pt>
                  <c:pt idx="168">
                    <c:v>23/09/2013</c:v>
                  </c:pt>
                  <c:pt idx="169">
                    <c:v>23/09/2013</c:v>
                  </c:pt>
                  <c:pt idx="170">
                    <c:v>01/11/2013</c:v>
                  </c:pt>
                  <c:pt idx="171">
                    <c:v>01/11/2013</c:v>
                  </c:pt>
                  <c:pt idx="172">
                    <c:v>01/04/2014</c:v>
                  </c:pt>
                  <c:pt idx="173">
                    <c:v>27/05/2014</c:v>
                  </c:pt>
                  <c:pt idx="174">
                    <c:v>30/04/2014</c:v>
                  </c:pt>
                  <c:pt idx="175">
                    <c:v>29/09/2014</c:v>
                  </c:pt>
                  <c:pt idx="176">
                    <c:v>03/12/2018</c:v>
                  </c:pt>
                  <c:pt idx="177">
                    <c:v>23/01/2019</c:v>
                  </c:pt>
                  <c:pt idx="178">
                    <c:v>31/01/2019</c:v>
                  </c:pt>
                  <c:pt idx="179">
                    <c:v>fecha en que lo firme la parte que lo haga en ultimo lugar</c:v>
                  </c:pt>
                  <c:pt idx="180">
                    <c:v>06/05/2019</c:v>
                  </c:pt>
                  <c:pt idx="181">
                    <c:v>06/05/2019</c:v>
                  </c:pt>
                  <c:pt idx="182">
                    <c:v>06/05/2019</c:v>
                  </c:pt>
                  <c:pt idx="183">
                    <c:v>06/05/2019</c:v>
                  </c:pt>
                  <c:pt idx="184">
                    <c:v>06/05/2019</c:v>
                  </c:pt>
                  <c:pt idx="185">
                    <c:v>06/05/2019</c:v>
                  </c:pt>
                  <c:pt idx="186">
                    <c:v>22/05/2019</c:v>
                  </c:pt>
                  <c:pt idx="187">
                    <c:v>22/05/2019</c:v>
                  </c:pt>
                  <c:pt idx="188">
                    <c:v>21/05/2019</c:v>
                  </c:pt>
                  <c:pt idx="189">
                    <c:v>24/05/2019</c:v>
                  </c:pt>
                  <c:pt idx="190">
                    <c:v>24/05/2019</c:v>
                  </c:pt>
                  <c:pt idx="191">
                    <c:v>24/05/2019</c:v>
                  </c:pt>
                  <c:pt idx="192">
                    <c:v>10/06/2019</c:v>
                  </c:pt>
                  <c:pt idx="193">
                    <c:v>18/06/2019</c:v>
                  </c:pt>
                  <c:pt idx="194">
                    <c:v>07/06/2019</c:v>
                  </c:pt>
                  <c:pt idx="195">
                    <c:v>09/07/2019</c:v>
                  </c:pt>
                  <c:pt idx="196">
                    <c:v>11/07/2019</c:v>
                  </c:pt>
                  <c:pt idx="197">
                    <c:v>18/07/2019</c:v>
                  </c:pt>
                  <c:pt idx="198">
                    <c:v>22/07/2019</c:v>
                  </c:pt>
                  <c:pt idx="199">
                    <c:v>03/07/2019</c:v>
                  </c:pt>
                  <c:pt idx="200">
                    <c:v>03/07/2019</c:v>
                  </c:pt>
                  <c:pt idx="201">
                    <c:v>18/06/2019</c:v>
                  </c:pt>
                  <c:pt idx="202">
                    <c:v>17/07/2019</c:v>
                  </c:pt>
                  <c:pt idx="203">
                    <c:v>30/05/2019</c:v>
                  </c:pt>
                  <c:pt idx="204">
                    <c:v>07/06/2019</c:v>
                  </c:pt>
                  <c:pt idx="205">
                    <c:v>11/10/2019</c:v>
                  </c:pt>
                  <c:pt idx="206">
                    <c:v>25/09/2019</c:v>
                  </c:pt>
                  <c:pt idx="207">
                    <c:v>25/09/2019</c:v>
                  </c:pt>
                  <c:pt idx="208">
                    <c:v>24/09/2019 y 13/01/2020</c:v>
                  </c:pt>
                  <c:pt idx="209">
                    <c:v>ANULADO</c:v>
                  </c:pt>
                  <c:pt idx="210">
                    <c:v>17/09/2020</c:v>
                  </c:pt>
                  <c:pt idx="211">
                    <c:v>26/09/2019</c:v>
                  </c:pt>
                  <c:pt idx="212">
                    <c:v>14/10/2019</c:v>
                  </c:pt>
                  <c:pt idx="213">
                    <c:v>14/10/2019</c:v>
                  </c:pt>
                  <c:pt idx="214">
                    <c:v>18/02/2020</c:v>
                  </c:pt>
                  <c:pt idx="215">
                    <c:v>06/05/2019</c:v>
                  </c:pt>
                  <c:pt idx="216">
                    <c:v>28/10/2019</c:v>
                  </c:pt>
                  <c:pt idx="217">
                    <c:v>12/09/2019</c:v>
                  </c:pt>
                  <c:pt idx="218">
                    <c:v>23/11/2019</c:v>
                  </c:pt>
                  <c:pt idx="219">
                    <c:v>25/11/2019</c:v>
                  </c:pt>
                  <c:pt idx="220">
                    <c:v>18/02/2020</c:v>
                  </c:pt>
                  <c:pt idx="221">
                    <c:v>28/11/2019</c:v>
                  </c:pt>
                  <c:pt idx="222">
                    <c:v>25/10/2019</c:v>
                  </c:pt>
                  <c:pt idx="223">
                    <c:v>07/02/2020</c:v>
                  </c:pt>
                  <c:pt idx="224">
                    <c:v>20/12/2019</c:v>
                  </c:pt>
                  <c:pt idx="225">
                    <c:v>03/01/2020</c:v>
                  </c:pt>
                  <c:pt idx="226">
                    <c:v>03/01/2020</c:v>
                  </c:pt>
                  <c:pt idx="227">
                    <c:v>09/03/2020</c:v>
                  </c:pt>
                  <c:pt idx="228">
                    <c:v>27/01/2020</c:v>
                  </c:pt>
                  <c:pt idx="229">
                    <c:v>09/01/2020</c:v>
                  </c:pt>
                  <c:pt idx="230">
                    <c:v>08/01/2020</c:v>
                  </c:pt>
                  <c:pt idx="231">
                    <c:v>01/02/2020</c:v>
                  </c:pt>
                  <c:pt idx="232">
                    <c:v>12/02/2020</c:v>
                  </c:pt>
                  <c:pt idx="233">
                    <c:v>20/02/2020</c:v>
                  </c:pt>
                  <c:pt idx="234">
                    <c:v>27/02/2020</c:v>
                  </c:pt>
                  <c:pt idx="235">
                    <c:v>14/05/2020</c:v>
                  </c:pt>
                  <c:pt idx="236">
                    <c:v>16/03/2020</c:v>
                  </c:pt>
                  <c:pt idx="237">
                    <c:v>02/03/2020</c:v>
                  </c:pt>
                  <c:pt idx="238">
                    <c:v>09/07/2019</c:v>
                  </c:pt>
                  <c:pt idx="239">
                    <c:v>13/03/2020</c:v>
                  </c:pt>
                  <c:pt idx="240">
                    <c:v>17/03/2020</c:v>
                  </c:pt>
                  <c:pt idx="241">
                    <c:v>17/03/2020</c:v>
                  </c:pt>
                  <c:pt idx="242">
                    <c:v>21/02/2020</c:v>
                  </c:pt>
                  <c:pt idx="243">
                    <c:v>14/05/2020</c:v>
                  </c:pt>
                  <c:pt idx="244">
                    <c:v>12/03/2020</c:v>
                  </c:pt>
                  <c:pt idx="245">
                    <c:v>09/09/2020</c:v>
                  </c:pt>
                  <c:pt idx="246">
                    <c:v>08/07/2020</c:v>
                  </c:pt>
                  <c:pt idx="247">
                    <c:v>08/07/2020</c:v>
                  </c:pt>
                  <c:pt idx="248">
                    <c:v>08/07/2020</c:v>
                  </c:pt>
                  <c:pt idx="249">
                    <c:v>08/07/2020</c:v>
                  </c:pt>
                  <c:pt idx="250">
                    <c:v>17/07/2020</c:v>
                  </c:pt>
                  <c:pt idx="251">
                    <c:v>01/09/2020</c:v>
                  </c:pt>
                  <c:pt idx="252">
                    <c:v>31/07/2020</c:v>
                  </c:pt>
                  <c:pt idx="253">
                    <c:v>22/07/2020</c:v>
                  </c:pt>
                  <c:pt idx="254">
                    <c:v>24/08/2020</c:v>
                  </c:pt>
                  <c:pt idx="255">
                    <c:v>17/08/2020</c:v>
                  </c:pt>
                  <c:pt idx="256">
                    <c:v>01/09/2020</c:v>
                  </c:pt>
                  <c:pt idx="257">
                    <c:v>28/08/2020</c:v>
                  </c:pt>
                  <c:pt idx="258">
                    <c:v>28/08/2020</c:v>
                  </c:pt>
                  <c:pt idx="259">
                    <c:v>08/10/2020</c:v>
                  </c:pt>
                  <c:pt idx="260">
                    <c:v>18/11/2021</c:v>
                  </c:pt>
                  <c:pt idx="261">
                    <c:v>01/09/2020</c:v>
                  </c:pt>
                  <c:pt idx="262">
                    <c:v>23/09/2021</c:v>
                  </c:pt>
                  <c:pt idx="263">
                    <c:v>12/11/2020</c:v>
                  </c:pt>
                  <c:pt idx="264">
                    <c:v>18/12/2020</c:v>
                  </c:pt>
                  <c:pt idx="265">
                    <c:v>12/11/2020</c:v>
                  </c:pt>
                  <c:pt idx="266">
                    <c:v>26/11/2020</c:v>
                  </c:pt>
                  <c:pt idx="267">
                    <c:v>26/11/2020</c:v>
                  </c:pt>
                  <c:pt idx="268">
                    <c:v>26/11/2020</c:v>
                  </c:pt>
                  <c:pt idx="269">
                    <c:v>06/02/2020</c:v>
                  </c:pt>
                  <c:pt idx="270">
                    <c:v>01/02/2020</c:v>
                  </c:pt>
                  <c:pt idx="271">
                    <c:v>09/02/2021</c:v>
                  </c:pt>
                  <c:pt idx="272">
                    <c:v>04/02/2021</c:v>
                  </c:pt>
                  <c:pt idx="273">
                    <c:v>18/02/2021</c:v>
                  </c:pt>
                  <c:pt idx="274">
                    <c:v>18/02/2021</c:v>
                  </c:pt>
                  <c:pt idx="275">
                    <c:v>18/02/2021</c:v>
                  </c:pt>
                  <c:pt idx="276">
                    <c:v>29/03/2021</c:v>
                  </c:pt>
                  <c:pt idx="277">
                    <c:v>08/03/2021</c:v>
                  </c:pt>
                  <c:pt idx="278">
                    <c:v>06/03/2021</c:v>
                  </c:pt>
                  <c:pt idx="279">
                    <c:v>11/03/2021</c:v>
                  </c:pt>
                  <c:pt idx="280">
                    <c:v>11/03/2021</c:v>
                  </c:pt>
                  <c:pt idx="281">
                    <c:v>08/03/2021</c:v>
                  </c:pt>
                  <c:pt idx="282">
                    <c:v>11/03/2021</c:v>
                  </c:pt>
                  <c:pt idx="283">
                    <c:v>11/03/2021</c:v>
                  </c:pt>
                  <c:pt idx="284">
                    <c:v>15/04/2021</c:v>
                  </c:pt>
                  <c:pt idx="285">
                    <c:v>18/03/2021</c:v>
                  </c:pt>
                  <c:pt idx="286">
                    <c:v>18/03/2021</c:v>
                  </c:pt>
                  <c:pt idx="287">
                    <c:v>18/03/2021</c:v>
                  </c:pt>
                  <c:pt idx="288">
                    <c:v>08/03/2021</c:v>
                  </c:pt>
                  <c:pt idx="289">
                    <c:v>22/04/2021</c:v>
                  </c:pt>
                  <c:pt idx="290">
                    <c:v>22/04/2021</c:v>
                  </c:pt>
                </c:lvl>
                <c:lvl>
                  <c:pt idx="0">
                    <c:v>INTERVINIENTES</c:v>
                  </c:pt>
                  <c:pt idx="1">
                    <c:v>Educación y Ciencia de la Junta de Andalucía</c:v>
                  </c:pt>
                  <c:pt idx="2">
                    <c:v>Universidad de Jaén</c:v>
                  </c:pt>
                  <c:pt idx="3">
                    <c:v>Consejería de Asuntos Sociales en Jaén</c:v>
                  </c:pt>
                  <c:pt idx="4">
                    <c:v>Consejería de Igualdad y Políticas Sociales</c:v>
                  </c:pt>
                  <c:pt idx="5">
                    <c:v>Notarios de Martos</c:v>
                  </c:pt>
                  <c:pt idx="6">
                    <c:v>Delegación Provincial de Asuntos Sociales en Jaén</c:v>
                  </c:pt>
                  <c:pt idx="7">
                    <c:v>Consejería de Igualdad y Políticas Sociales</c:v>
                  </c:pt>
                  <c:pt idx="8">
                    <c:v>Universidad de Jaén</c:v>
                  </c:pt>
                  <c:pt idx="9">
                    <c:v>Jefe Provincial de Tráfico</c:v>
                  </c:pt>
                  <c:pt idx="10">
                    <c:v>Consejería de Igualdad y Políticas Sociales</c:v>
                  </c:pt>
                  <c:pt idx="11">
                    <c:v>Consejeria de Medio Ambiente de la Junta de Andalucia</c:v>
                  </c:pt>
                  <c:pt idx="12">
                    <c:v>AC Traductores</c:v>
                  </c:pt>
                  <c:pt idx="13">
                    <c:v>Diputación Provincial de Jaén</c:v>
                  </c:pt>
                  <c:pt idx="14">
                    <c:v>AC Traductores</c:v>
                  </c:pt>
                  <c:pt idx="15">
                    <c:v>Consejería de Gobernación y Justicia de Andalucía</c:v>
                  </c:pt>
                  <c:pt idx="16">
                    <c:v>IES SAN FELIPE NERI</c:v>
                  </c:pt>
                  <c:pt idx="17">
                    <c:v>Universidad de Córdoba</c:v>
                  </c:pt>
                  <c:pt idx="18">
                    <c:v>AC Traductores</c:v>
                  </c:pt>
                  <c:pt idx="19">
                    <c:v>Consejería de Educación de la Junta de Andalucía</c:v>
                  </c:pt>
                  <c:pt idx="20">
                    <c:v>AC Traductores</c:v>
                  </c:pt>
                  <c:pt idx="21">
                    <c:v>IES SAN FELIPE NERI</c:v>
                  </c:pt>
                  <c:pt idx="22">
                    <c:v>AC Traductores</c:v>
                  </c:pt>
                  <c:pt idx="23">
                    <c:v>Universidad Nacional de Educación a Distancia</c:v>
                  </c:pt>
                  <c:pt idx="24">
                    <c:v>Universidad de Granada</c:v>
                  </c:pt>
                  <c:pt idx="25">
                    <c:v>Universidad de Jaén</c:v>
                  </c:pt>
                  <c:pt idx="26">
                    <c:v>I.E.S. Acebuche</c:v>
                  </c:pt>
                  <c:pt idx="27">
                    <c:v>AC Traductores</c:v>
                  </c:pt>
                  <c:pt idx="28">
                    <c:v>Universidad Complutense de Madrid</c:v>
                  </c:pt>
                  <c:pt idx="29">
                    <c:v>Asociación Española de Banca, Confederación Española de Cajas de Ahorros, Unión Nacional de cooperativas de Crédito y RED.ES</c:v>
                  </c:pt>
                  <c:pt idx="30">
                    <c:v>Universidad de Sevilla</c:v>
                  </c:pt>
                  <c:pt idx="31">
                    <c:v>Consejería de Educación de la Junta de Andalucía</c:v>
                  </c:pt>
                  <c:pt idx="32">
                    <c:v>Consejería de Igualdad y Políticas Sociales</c:v>
                  </c:pt>
                  <c:pt idx="33">
                    <c:v>AC Traductores</c:v>
                  </c:pt>
                  <c:pt idx="34">
                    <c:v>Agencia de Servicios Sociales y Dependencia de Andalucía</c:v>
                  </c:pt>
                  <c:pt idx="35">
                    <c:v>AC Traductores</c:v>
                  </c:pt>
                  <c:pt idx="36">
                    <c:v>AC Traductores</c:v>
                  </c:pt>
                  <c:pt idx="37">
                    <c:v>AC Traductores</c:v>
                  </c:pt>
                  <c:pt idx="38">
                    <c:v>Conservatorio Superior de Música "Andrés Vandelvira" Jaén</c:v>
                  </c:pt>
                  <c:pt idx="39">
                    <c:v>AC Traductores</c:v>
                  </c:pt>
                  <c:pt idx="40">
                    <c:v>AC Traductores</c:v>
                  </c:pt>
                  <c:pt idx="41">
                    <c:v>AC Traductores</c:v>
                  </c:pt>
                  <c:pt idx="42">
                    <c:v>AC Traductores</c:v>
                  </c:pt>
                  <c:pt idx="43">
                    <c:v>Agencia Andaluza de Instituciones Culturales</c:v>
                  </c:pt>
                  <c:pt idx="44">
                    <c:v>Asociación Artístico Musical "Maestro Soler"</c:v>
                  </c:pt>
                  <c:pt idx="45">
                    <c:v>Delegación Provincial de la Consejería de Salud en Jaén</c:v>
                  </c:pt>
                  <c:pt idx="46">
                    <c:v>Delegación del Gobierno de la Junta de Andalucía en Jaén</c:v>
                  </c:pt>
                  <c:pt idx="47">
                    <c:v>Fundación Caja Rural de Jaén</c:v>
                  </c:pt>
                  <c:pt idx="48">
                    <c:v>Agencia Andaluza de Instituciones Culturales</c:v>
                  </c:pt>
                  <c:pt idx="49">
                    <c:v>IES SAN FELIPE NERI</c:v>
                  </c:pt>
                  <c:pt idx="50">
                    <c:v>IES Acebuche</c:v>
                  </c:pt>
                  <c:pt idx="51">
                    <c:v>Entidad Pública Empresarial Red.es</c:v>
                  </c:pt>
                  <c:pt idx="52">
                    <c:v>Universidad de Málaga</c:v>
                  </c:pt>
                  <c:pt idx="53">
                    <c:v>AC Traductores</c:v>
                  </c:pt>
                  <c:pt idx="54">
                    <c:v>IES SAN FELIPE NERI</c:v>
                  </c:pt>
                  <c:pt idx="55">
                    <c:v>EUROPROYECTOS ERASMUS+ S.L.</c:v>
                  </c:pt>
                  <c:pt idx="56">
                    <c:v>Universidad de Huelva</c:v>
                  </c:pt>
                  <c:pt idx="57">
                    <c:v> Delegación Territorial de Educación de Jaén</c:v>
                  </c:pt>
                  <c:pt idx="58">
                    <c:v>Consejería de Salud </c:v>
                  </c:pt>
                  <c:pt idx="59">
                    <c:v>Geminella Sport Animación</c:v>
                  </c:pt>
                  <c:pt idx="60">
                    <c:v>Geminella Sport Animación</c:v>
                  </c:pt>
                  <c:pt idx="61">
                    <c:v>Ministerio del Interior (Secretaría de Estado de Seguridad)</c:v>
                  </c:pt>
                  <c:pt idx="62">
                    <c:v>CM EUROPA S.L </c:v>
                  </c:pt>
                  <c:pt idx="63">
                    <c:v>Consejería de Igualdad y Políticas Sociales</c:v>
                  </c:pt>
                  <c:pt idx="64">
                    <c:v>I.E.S. Fuentezuelas</c:v>
                  </c:pt>
                  <c:pt idx="65">
                    <c:v>Asociación OLEARUM, Cultura y Patrimonio del aceite </c:v>
                  </c:pt>
                  <c:pt idx="66">
                    <c:v>Iberdrola</c:v>
                  </c:pt>
                  <c:pt idx="67">
                    <c:v>Endesa</c:v>
                  </c:pt>
                  <c:pt idx="68">
                    <c:v>Agencia Andaluza de Instituciones Culturales</c:v>
                  </c:pt>
                  <c:pt idx="69">
                    <c:v>Fundación Santa María La Real y Junta de Andalucía y Fundación Telefónica</c:v>
                  </c:pt>
                  <c:pt idx="70">
                    <c:v>Emilio López Cabello</c:v>
                  </c:pt>
                  <c:pt idx="71">
                    <c:v>Fundación Cajasur</c:v>
                  </c:pt>
                  <c:pt idx="72">
                    <c:v>Club de Tenis Martos</c:v>
                  </c:pt>
                  <c:pt idx="73">
                    <c:v>Club de Tenis Martos</c:v>
                  </c:pt>
                  <c:pt idx="74">
                    <c:v>East West</c:v>
                  </c:pt>
                  <c:pt idx="75">
                    <c:v>Fundación Caja Rural de Jaén</c:v>
                  </c:pt>
                  <c:pt idx="76">
                    <c:v>Asociación Vértigo Cultural</c:v>
                  </c:pt>
                  <c:pt idx="77">
                    <c:v>La Sepulvedana, S.A.</c:v>
                  </c:pt>
                  <c:pt idx="78">
                    <c:v>Cruz Roja Española</c:v>
                  </c:pt>
                  <c:pt idx="79">
                    <c:v>Diputación Provincial de Jaén</c:v>
                  </c:pt>
                  <c:pt idx="80">
                    <c:v>ASEM</c:v>
                  </c:pt>
                  <c:pt idx="81">
                    <c:v>Cruz Roja Española</c:v>
                  </c:pt>
                  <c:pt idx="82">
                    <c:v>ASEM</c:v>
                  </c:pt>
                  <c:pt idx="83">
                    <c:v>Agencia Andaluza de Instituciones Culturales</c:v>
                  </c:pt>
                  <c:pt idx="84">
                    <c:v>Consejería de Hacienda y Administración Pública</c:v>
                  </c:pt>
                  <c:pt idx="85">
                    <c:v>Ministerio de Hacienda y Función Pública</c:v>
                  </c:pt>
                  <c:pt idx="86">
                    <c:v>Diputación Provincial de Jaén</c:v>
                  </c:pt>
                  <c:pt idx="87">
                    <c:v>Agencia Andaluza de Instituciones Culturales</c:v>
                  </c:pt>
                  <c:pt idx="88">
                    <c:v>CM EUROPA S.L </c:v>
                  </c:pt>
                  <c:pt idx="89">
                    <c:v>Instituto Nacional de las Artes Escénicas y la Música</c:v>
                  </c:pt>
                  <c:pt idx="90">
                    <c:v>Caja Rural de Jaén</c:v>
                  </c:pt>
                  <c:pt idx="91">
                    <c:v>IES Álvarez Cubero</c:v>
                  </c:pt>
                  <c:pt idx="92">
                    <c:v>IES FUENTEZUELAS</c:v>
                  </c:pt>
                  <c:pt idx="93">
                    <c:v>IES SAN FELIPE NERI</c:v>
                  </c:pt>
                  <c:pt idx="94">
                    <c:v>Universidad de Jaén</c:v>
                  </c:pt>
                  <c:pt idx="95">
                    <c:v>Diputación Provincial de Jaén</c:v>
                  </c:pt>
                  <c:pt idx="96">
                    <c:v>Agencia Pública Andaluza de Educación</c:v>
                  </c:pt>
                  <c:pt idx="97">
                    <c:v>Consejería de Igualdad y Políticas Sociales</c:v>
                  </c:pt>
                  <c:pt idx="98">
                    <c:v>Club de Tenis Martos</c:v>
                  </c:pt>
                  <c:pt idx="99">
                    <c:v>Junta de Gobierno Local</c:v>
                  </c:pt>
                  <c:pt idx="100">
                    <c:v>CEMCI</c:v>
                  </c:pt>
                  <c:pt idx="101">
                    <c:v>Asociación Vértigo Cultural</c:v>
                  </c:pt>
                  <c:pt idx="102">
                    <c:v>Cruz Roja Española</c:v>
                  </c:pt>
                  <c:pt idx="103">
                    <c:v>Caja Rural de Jaén</c:v>
                  </c:pt>
                  <c:pt idx="104">
                    <c:v>Agencia Andaluza de Instituciones Culturales</c:v>
                  </c:pt>
                  <c:pt idx="105">
                    <c:v>Agencia de Servicios Sociales y Dependencia de Andalucía</c:v>
                  </c:pt>
                  <c:pt idx="106">
                    <c:v>ASEM</c:v>
                  </c:pt>
                  <c:pt idx="107">
                    <c:v>Diputación Provincial de Jaén</c:v>
                  </c:pt>
                  <c:pt idx="108">
                    <c:v>Diputación Provincial de Jaén</c:v>
                  </c:pt>
                  <c:pt idx="109">
                    <c:v>Diputación Provincial de Jaén</c:v>
                  </c:pt>
                  <c:pt idx="110">
                    <c:v>Guardia Civil de Martos</c:v>
                  </c:pt>
                  <c:pt idx="111">
                    <c:v>Delegación Territorial de Economía, Innovación, Ciencia y Empleo y Entidad Formación para el Desarrollo e Insercción S.L. (DEFOIM)</c:v>
                  </c:pt>
                  <c:pt idx="112">
                    <c:v>Instituto Educación Secundaria Miguel Sánchez López.</c:v>
                  </c:pt>
                  <c:pt idx="113">
                    <c:v>Agencia Andaluza de Instituciones Culturales</c:v>
                  </c:pt>
                  <c:pt idx="114">
                    <c:v>I.ES Acebuche</c:v>
                  </c:pt>
                  <c:pt idx="115">
                    <c:v>Manuel Santiago Miranda, Manuela Cobo Miranda, Oscar Santiago Cobo </c:v>
                  </c:pt>
                  <c:pt idx="116">
                    <c:v>Alejandro Rodriguez Hornos</c:v>
                  </c:pt>
                  <c:pt idx="117">
                    <c:v>Asociación Vértigo Cultural</c:v>
                  </c:pt>
                  <c:pt idx="118">
                    <c:v>Consejeria de Educacion Junta de Andalucia</c:v>
                  </c:pt>
                  <c:pt idx="119">
                    <c:v>Universidad de Granada</c:v>
                  </c:pt>
                  <c:pt idx="120">
                    <c:v>Universidad de Sevilla</c:v>
                  </c:pt>
                  <c:pt idx="121">
                    <c:v>Fundación Caja Rural de Jaén</c:v>
                  </c:pt>
                  <c:pt idx="122">
                    <c:v>Multiservicios CHR, ACODIS INICIATIVAS S.L., Hotel Ciudad de Martos, Hotel Fernando IV, Multiservicios MRP</c:v>
                  </c:pt>
                  <c:pt idx="123">
                    <c:v>Tuccipark S.L/ Vicadahi Animacion S.L/ Ayuntamiento Torredonjimeno/  Colegio Divina Pastora</c:v>
                  </c:pt>
                  <c:pt idx="124">
                    <c:v>IES SAN FELIPE NERI</c:v>
                  </c:pt>
                  <c:pt idx="125">
                    <c:v>Asociacion Empresarial Marteña</c:v>
                  </c:pt>
                  <c:pt idx="126">
                    <c:v>FAECTA/Ayuntamiento de Martos</c:v>
                  </c:pt>
                  <c:pt idx="127">
                    <c:v>Diputación Provincial de Jaén/Ayuntamiento de Martos</c:v>
                  </c:pt>
                  <c:pt idx="128">
                    <c:v>Cofradia Maria Santisima de la Victoria</c:v>
                  </c:pt>
                  <c:pt idx="129">
                    <c:v>Ismael Perea Fernandez</c:v>
                  </c:pt>
                  <c:pt idx="130">
                    <c:v>Consejeria Fomento y Vivienda de la Junta de Andalucia</c:v>
                  </c:pt>
                  <c:pt idx="131">
                    <c:v>Diputación Provincial de Jaén</c:v>
                  </c:pt>
                  <c:pt idx="132">
                    <c:v>Union de Profesionales y Trabajadores Autonomos de Andalucia </c:v>
                  </c:pt>
                  <c:pt idx="133">
                    <c:v>Agencia Andaluza de Instituciones Culturales</c:v>
                  </c:pt>
                  <c:pt idx="134">
                    <c:v>Diputación Provincial de Jaén</c:v>
                  </c:pt>
                  <c:pt idx="135">
                    <c:v>Agencia Andaluza de Instituciones Culturales</c:v>
                  </c:pt>
                  <c:pt idx="136">
                    <c:v>CAMBUS S.L.</c:v>
                  </c:pt>
                  <c:pt idx="137">
                    <c:v>I.E.S Miguel Sanchez Lopez</c:v>
                  </c:pt>
                  <c:pt idx="138">
                    <c:v>Comité Olimpico Español</c:v>
                  </c:pt>
                  <c:pt idx="139">
                    <c:v>IES Acebuche</c:v>
                  </c:pt>
                  <c:pt idx="140">
                    <c:v>Fundacion Unicaja Jaén</c:v>
                  </c:pt>
                  <c:pt idx="141">
                    <c:v>Consejeria de Igualdad, Politicas Sociales y Conciliación </c:v>
                  </c:pt>
                  <c:pt idx="142">
                    <c:v>Asociación Empresarial Marteña</c:v>
                  </c:pt>
                  <c:pt idx="143">
                    <c:v>Asociacion Vertigo Cultural</c:v>
                  </c:pt>
                  <c:pt idx="144">
                    <c:v>Parroquia Santa Marta </c:v>
                  </c:pt>
                  <c:pt idx="145">
                    <c:v>Club de Tenis Martos</c:v>
                  </c:pt>
                  <c:pt idx="146">
                    <c:v>Secretaria de Estado de Hacienda</c:v>
                  </c:pt>
                  <c:pt idx="147">
                    <c:v>RENFE</c:v>
                  </c:pt>
                  <c:pt idx="148">
                    <c:v>Secretaria de Estado de Hacienda</c:v>
                  </c:pt>
                  <c:pt idx="149">
                    <c:v>RENFE</c:v>
                  </c:pt>
                  <c:pt idx="150">
                    <c:v>Consejeria de Turismo, Comercio y Deporte Junta Andalucia</c:v>
                  </c:pt>
                  <c:pt idx="151">
                    <c:v>FOREM-A</c:v>
                  </c:pt>
                  <c:pt idx="152">
                    <c:v>Ministerio de Fomento y Consejeria Obras Publicas y Vivienda Junta Andalucia</c:v>
                  </c:pt>
                  <c:pt idx="153">
                    <c:v>Parroquia San Amador y Santa Ana</c:v>
                  </c:pt>
                  <c:pt idx="154">
                    <c:v>Asociacion Leonardo Da Vinci</c:v>
                  </c:pt>
                  <c:pt idx="155">
                    <c:v>Camara de Comercio Jaén y Consejo Superior de Camaras de Comercio España</c:v>
                  </c:pt>
                  <c:pt idx="156">
                    <c:v>Asociacion Musical Maestro Soler</c:v>
                  </c:pt>
                  <c:pt idx="157">
                    <c:v>Agencia Andaluza Instituciones Culturales</c:v>
                  </c:pt>
                  <c:pt idx="158">
                    <c:v>Derportes Luque y Meson Reales -Colomo Lopez S.L</c:v>
                  </c:pt>
                  <c:pt idx="159">
                    <c:v>PULIMONLD S.L</c:v>
                  </c:pt>
                  <c:pt idx="160">
                    <c:v>DIADRASIS</c:v>
                  </c:pt>
                  <c:pt idx="161">
                    <c:v>Consejeria Igualdad y Bienstar Social</c:v>
                  </c:pt>
                  <c:pt idx="162">
                    <c:v>Consejeria Educacion  Junta Andalucia</c:v>
                  </c:pt>
                  <c:pt idx="163">
                    <c:v>Camara Oficial de Comercio/ Consejo Superior de Camaras Oficiales  de Comercio, Industria y navegacion</c:v>
                  </c:pt>
                  <c:pt idx="164">
                    <c:v>Consejeria Fomento y Vivienda de la Junta de Andalucia</c:v>
                  </c:pt>
                  <c:pt idx="165">
                    <c:v>ECOLUM</c:v>
                  </c:pt>
                  <c:pt idx="166">
                    <c:v>Consejeria Fomento y Vivienda de la Junta de Andalucia</c:v>
                  </c:pt>
                  <c:pt idx="167">
                    <c:v>Area de Cultura y Deportes</c:v>
                  </c:pt>
                  <c:pt idx="168">
                    <c:v>Irene Garcia Diaz</c:v>
                  </c:pt>
                  <c:pt idx="169">
                    <c:v>Gema Maria Rivilla Rivilla</c:v>
                  </c:pt>
                  <c:pt idx="170">
                    <c:v>ASEM</c:v>
                  </c:pt>
                  <c:pt idx="171">
                    <c:v>Consejeria Educacion  Junta Andalucia</c:v>
                  </c:pt>
                  <c:pt idx="172">
                    <c:v>Delegacion Provincial de laConsejeria Salud Jaen</c:v>
                  </c:pt>
                  <c:pt idx="173">
                    <c:v>Ministerio de Sanidad , Servicios Sociales e Igualdad </c:v>
                  </c:pt>
                  <c:pt idx="174">
                    <c:v>Asociacion Musical  Maestro Soler</c:v>
                  </c:pt>
                  <c:pt idx="175">
                    <c:v>Consejeria de Fomento y Vivienda </c:v>
                  </c:pt>
                  <c:pt idx="176">
                    <c:v>Diputación Provincial de Jaén</c:v>
                  </c:pt>
                  <c:pt idx="177">
                    <c:v>Diputación Provincial de Jaén</c:v>
                  </c:pt>
                  <c:pt idx="178">
                    <c:v>Conferencia Hidrográfica del Guadalquivir y Diputación Provincial de Jaén</c:v>
                  </c:pt>
                  <c:pt idx="179">
                    <c:v>Agencia Ejecutiva de Innovación y Redes (INEA)</c:v>
                  </c:pt>
                  <c:pt idx="180">
                    <c:v>Servicio Andaluz de Empleo y Ana Belen Cabrera Sanchez </c:v>
                  </c:pt>
                  <c:pt idx="181">
                    <c:v>Servicio Andaluz de Empleo y Paco Print System SL</c:v>
                  </c:pt>
                  <c:pt idx="182">
                    <c:v>Servicio Andaluz de Empleo y Procesos Industriales del Sur SL</c:v>
                  </c:pt>
                  <c:pt idx="183">
                    <c:v>Servicio Andaluz de Empleo y Fortier Investment SLU</c:v>
                  </c:pt>
                  <c:pt idx="184">
                    <c:v>Servicio Andaluz de Empleo y Clínicas Cleardent SL</c:v>
                  </c:pt>
                  <c:pt idx="185">
                    <c:v>Servicio Andaluz de Empleo y Iliturgitana de Hipermercados SL</c:v>
                  </c:pt>
                  <c:pt idx="186">
                    <c:v>Servicio Andaluz de Empleo y Comasa Grupo Inmobiliario SL</c:v>
                  </c:pt>
                  <c:pt idx="187">
                    <c:v>Servicio Andaluz de Empleo y Toldos Martos SLU</c:v>
                  </c:pt>
                  <c:pt idx="188">
                    <c:v>Servicio Andaluz de Empleo y Castillo y Ortega Asesores y Abogados SLP</c:v>
                  </c:pt>
                  <c:pt idx="189">
                    <c:v>Servicio Andaluz de Empleo y Macarena Torres Arenas</c:v>
                  </c:pt>
                  <c:pt idx="190">
                    <c:v>Servicio Andaluz de Empleo y Macrosad SCA</c:v>
                  </c:pt>
                  <c:pt idx="191">
                    <c:v>Servicio Andaluz de Empleo y Ofitemar SL</c:v>
                  </c:pt>
                  <c:pt idx="192">
                    <c:v>Servicio Andaluz de Empleo y Francisco Javier Pérez Jaenes</c:v>
                  </c:pt>
                  <c:pt idx="193">
                    <c:v>Servicio Andaluz de Empleo y Sesé Integra SLU</c:v>
                  </c:pt>
                  <c:pt idx="194">
                    <c:v>Servicio Andaluz de Empleo y Juan Torres Luque</c:v>
                  </c:pt>
                  <c:pt idx="195">
                    <c:v>Servicio Andaluz de Empleo y Sandra Gallardo López</c:v>
                  </c:pt>
                  <c:pt idx="196">
                    <c:v>Agencia Andaluza de Instituciones Culturales</c:v>
                  </c:pt>
                  <c:pt idx="197">
                    <c:v>Servicio Andaluz de Empleo y Tromans Live SL</c:v>
                  </c:pt>
                  <c:pt idx="198">
                    <c:v>Servicio Andaluz de Empleo y Marta Rivilla Ruiz</c:v>
                  </c:pt>
                  <c:pt idx="199">
                    <c:v>Servicio Andaluz de Empleo y Trans Sesé SL</c:v>
                  </c:pt>
                  <c:pt idx="200">
                    <c:v>Servicio Andaluz de Empleo y Trans Sesé SL</c:v>
                  </c:pt>
                  <c:pt idx="201">
                    <c:v>Servicio Andaluz de Empleo y Sesé Integra SLU</c:v>
                  </c:pt>
                  <c:pt idx="202">
                    <c:v>Servicio Andaluz de Empleo y Asociación de familiares y enfermos de alzheimer y otras demencias</c:v>
                  </c:pt>
                  <c:pt idx="203">
                    <c:v>Servicio Andaluz de Empleo y José Manuel Luque Yeguas</c:v>
                  </c:pt>
                  <c:pt idx="204">
                    <c:v>Servicio Andaluz de Empleo y Juan Torres Luque</c:v>
                  </c:pt>
                  <c:pt idx="205">
                    <c:v>Gestora de Conciertos para la Contribución a los Servicios de Extinción de Incendios - A.I.E.</c:v>
                  </c:pt>
                  <c:pt idx="206">
                    <c:v>Servicio Andaluz de Empleo y Mercedes González Orta</c:v>
                  </c:pt>
                  <c:pt idx="207">
                    <c:v>Servicio Andaluz de Empleo y Eduardo López Santiago</c:v>
                  </c:pt>
                  <c:pt idx="208">
                    <c:v>Servicio Andaluz de Empleo y Rafael Palomino Jiménez</c:v>
                  </c:pt>
                  <c:pt idx="209">
                    <c:v>Servicio Andaluz de Empleo y Residencia de ancianos Ntra Sra de los Desamparados</c:v>
                  </c:pt>
                  <c:pt idx="210">
                    <c:v>Servicio Andaluz de Empleo y QMV Vera Molina Asociados, S.L.</c:v>
                  </c:pt>
                  <c:pt idx="211">
                    <c:v>Servicio Andaluz de Empleo y Valeo Iluminacion, S.A.U</c:v>
                  </c:pt>
                  <c:pt idx="212">
                    <c:v>Servicio Andaluz de Empleo y Colegio Divina Pastora</c:v>
                  </c:pt>
                  <c:pt idx="213">
                    <c:v>Servicio Andaluz de Empleo y Colegio Franciscano San Antonio de Padua</c:v>
                  </c:pt>
                  <c:pt idx="214">
                    <c:v>Servicio Andaluz de Empleo y Nieves Camacho Lara</c:v>
                  </c:pt>
                  <c:pt idx="215">
                    <c:v>Servicio Andaluz de Empleo e Iliturgitana de  Hipermercados S.L.</c:v>
                  </c:pt>
                  <c:pt idx="216">
                    <c:v>Servicio Andaluz de Empleo y Luis Piña S.A.</c:v>
                  </c:pt>
                  <c:pt idx="217">
                    <c:v>Servicio Andaluz de Empleo y Manuela Plaza Aguilar</c:v>
                  </c:pt>
                  <c:pt idx="218">
                    <c:v>Servicio Andaluz de Empleo y Tromans Logística y Calidad, S.L.</c:v>
                  </c:pt>
                  <c:pt idx="219">
                    <c:v>Servicio Andaluz de Empleo y Antonio Alonso Barranco</c:v>
                  </c:pt>
                  <c:pt idx="220">
                    <c:v>Servicio Andaluz de Empleo y Milagros Montiel López</c:v>
                  </c:pt>
                  <c:pt idx="221">
                    <c:v>Fundación Caja Rural de Jaén</c:v>
                  </c:pt>
                  <c:pt idx="222">
                    <c:v>Consejeria de Igualdad, Políticas Sociales y Conciliación</c:v>
                  </c:pt>
                  <c:pt idx="223">
                    <c:v>Cofradia de Nuestro Padre Jesus en su Entrada en Jerusalen</c:v>
                  </c:pt>
                  <c:pt idx="224">
                    <c:v>Servicio Andaluz de Empleo y Manuel Martos Luque</c:v>
                  </c:pt>
                  <c:pt idx="225">
                    <c:v>Servicio Andaluz de Empleo y Autosport Martos S.L.</c:v>
                  </c:pt>
                  <c:pt idx="226">
                    <c:v>Servicio Andaluz de Empleo y Mª Inmaculada Miranda Carreras</c:v>
                  </c:pt>
                  <c:pt idx="227">
                    <c:v>Servicio Andaluz de Empleo y Raquel Rubia de la Torre</c:v>
                  </c:pt>
                  <c:pt idx="228">
                    <c:v>Servicio Andaluz de Empleo y Matthew Lambert y otra C.B.</c:v>
                  </c:pt>
                  <c:pt idx="229">
                    <c:v>Universidad Nacional de Educación a Distancia</c:v>
                  </c:pt>
                  <c:pt idx="230">
                    <c:v>Centro Docente EFA El Soto</c:v>
                  </c:pt>
                  <c:pt idx="231">
                    <c:v>Agencia de Servicios Sociales y Dependencia de Andalucía</c:v>
                  </c:pt>
                  <c:pt idx="232">
                    <c:v>Sociedad de gestion de activos procedentes de la reestruccturacion bancaria S. A (SAREB)</c:v>
                  </c:pt>
                  <c:pt idx="233">
                    <c:v>I.E.S. Arroyo de la Miel</c:v>
                  </c:pt>
                  <c:pt idx="234">
                    <c:v>Peña Flamenca de Martos</c:v>
                  </c:pt>
                  <c:pt idx="235">
                    <c:v>Diputación Provincial de Jaén</c:v>
                  </c:pt>
                  <c:pt idx="236">
                    <c:v>I.E.S Acebuche</c:v>
                  </c:pt>
                  <c:pt idx="237">
                    <c:v>Servicio Andaluz de Empleo y Enrique Cuesta Montiel</c:v>
                  </c:pt>
                  <c:pt idx="238">
                    <c:v>Diputación Provincial de Jaén</c:v>
                  </c:pt>
                  <c:pt idx="239">
                    <c:v>I.E.S Luis Carrillo de Soto Mayor</c:v>
                  </c:pt>
                  <c:pt idx="240">
                    <c:v>I.E.S. San Felipe Neri</c:v>
                  </c:pt>
                  <c:pt idx="241">
                    <c:v>I.E.S. San Felipe Neri</c:v>
                  </c:pt>
                  <c:pt idx="242">
                    <c:v>Fundación Unicaja Jaén</c:v>
                  </c:pt>
                  <c:pt idx="243">
                    <c:v>Diputación Provincial de Jaén</c:v>
                  </c:pt>
                  <c:pt idx="244">
                    <c:v>Servicio Andaluz de Empleo y Pilar Pulido Martinez</c:v>
                  </c:pt>
                  <c:pt idx="245">
                    <c:v>Conserjería de Fomento, Infraestructuras y Ordenación del Territorio</c:v>
                  </c:pt>
                  <c:pt idx="246">
                    <c:v>Servicio Andaluz de Empleo y Kit Online S.L</c:v>
                  </c:pt>
                  <c:pt idx="247">
                    <c:v>Servicio Andaluz de Empleo y Francisco Martínez Piedras S.L</c:v>
                  </c:pt>
                  <c:pt idx="248">
                    <c:v>Servicio Andaluz de Empleo y Arqui3 Arquitectura y Urbanismo S.L.P</c:v>
                  </c:pt>
                  <c:pt idx="249">
                    <c:v>Servicio Andaluz de Empleo y Mª de la Cabeza Galán González</c:v>
                  </c:pt>
                  <c:pt idx="250">
                    <c:v>Ayuntamiento de Arjona</c:v>
                  </c:pt>
                  <c:pt idx="251">
                    <c:v>FCC Aqualia</c:v>
                  </c:pt>
                  <c:pt idx="252">
                    <c:v>Fundación Caja Rural de Jaén</c:v>
                  </c:pt>
                  <c:pt idx="253">
                    <c:v>Servicio Andaluz de Empleo y Gema Henández Pérez</c:v>
                  </c:pt>
                  <c:pt idx="254">
                    <c:v>Servicio Andaluz de Empleo y Francisco Jose Gonzalez y Otra C.B</c:v>
                  </c:pt>
                  <c:pt idx="255">
                    <c:v>Servicio Andaluz de Empleo y Rodriguez 2000 S.L</c:v>
                  </c:pt>
                  <c:pt idx="256">
                    <c:v>Servicio Andaluz de Empleo y Ferreteria Las Dos Llaves</c:v>
                  </c:pt>
                  <c:pt idx="257">
                    <c:v>Servicio Andaluz de Empleo y Asociación Empresarial Marteña </c:v>
                  </c:pt>
                  <c:pt idx="258">
                    <c:v>Servicio Andaluz de Empleo y Mónica Ortega Molina</c:v>
                  </c:pt>
                  <c:pt idx="259">
                    <c:v>I.E.S Luis Carrillo de Soto Mayor</c:v>
                  </c:pt>
                  <c:pt idx="260">
                    <c:v>Asociación Felina Huellas Invisibles</c:v>
                  </c:pt>
                  <c:pt idx="261">
                    <c:v>José Luis Rubio Gallego, Bombero electricista y Ángel José Gonzalo Cristóbal, Bombero conductor</c:v>
                  </c:pt>
                  <c:pt idx="262">
                    <c:v>Excmo. Ayuntamiento de Fuensanta de Martos y Excmo. Ayuntamiento de Martos</c:v>
                  </c:pt>
                  <c:pt idx="263">
                    <c:v>Club Deportivo Cultural Deportiva Tuccitana y Martos CD</c:v>
                  </c:pt>
                  <c:pt idx="264">
                    <c:v>Excmo. Ayuntamiento de Martos y Universidad de Jaén</c:v>
                  </c:pt>
                  <c:pt idx="265">
                    <c:v>Excmo. Ayuntamiento de Martos y Martos CD</c:v>
                  </c:pt>
                  <c:pt idx="266">
                    <c:v>Excmo. Ayuntamiento de Martos y Asociación Empresarial Marteña</c:v>
                  </c:pt>
                  <c:pt idx="267">
                    <c:v>Excmo. Ayuntamiento de Martos y Asociación Empresarial Marteña</c:v>
                  </c:pt>
                  <c:pt idx="268">
                    <c:v>Excmo. Ayuntamiento de Martos y Excmo. Ayuntamiento de Pozo Alcón</c:v>
                  </c:pt>
                  <c:pt idx="269">
                    <c:v>Excmo. Ayuntamiento de Martos y Agencia Andaluza de Instituciones Culturales</c:v>
                  </c:pt>
                  <c:pt idx="270">
                    <c:v>Agencia de Servicios Sociales y Dependencia de Andalucía</c:v>
                  </c:pt>
                  <c:pt idx="271">
                    <c:v>Excmo. Ayuntamiento de Martos y Centro Docente C.D.P El Soto</c:v>
                  </c:pt>
                  <c:pt idx="272">
                    <c:v>Excmo. Ayuntamiento de Martos y Universidad de Huelva</c:v>
                  </c:pt>
                  <c:pt idx="273">
                    <c:v>Excmo. Ayuntameinto de Martos y Cofradía Jesús Cautivo</c:v>
                  </c:pt>
                  <c:pt idx="274">
                    <c:v>Excmo. Ayuntamiento de Martos y Universidad de La Rioja</c:v>
                  </c:pt>
                  <c:pt idx="275">
                    <c:v>Excmo. Ayuntamiento de Martos y Escuela de Tiempo Libre Colectivo Gentes</c:v>
                  </c:pt>
                  <c:pt idx="276">
                    <c:v>Excmo. Ayuntamiento de Martos y Agencia Andaluza de Instituciones Culturales</c:v>
                  </c:pt>
                  <c:pt idx="277">
                    <c:v>Excmo. Ayuntamiento de Martos y  Centro Educativo IES Jabalcuz</c:v>
                  </c:pt>
                  <c:pt idx="278">
                    <c:v>Excmo. Ayuntamiento de Martos y Red Andaluza Teatros Públicos de la Agencia Andaluza de Instituciones Culturales</c:v>
                  </c:pt>
                  <c:pt idx="279">
                    <c:v>Excmo. Ayuntamiento de Martos y Diputación de Jaén</c:v>
                  </c:pt>
                  <c:pt idx="280">
                    <c:v>Excmo. Ayuntamiento de Martos y Peña Flamenca de Martos</c:v>
                  </c:pt>
                  <c:pt idx="281">
                    <c:v>Agencia Pública Andaluza de Educación y E.I. Virgel del Pilar</c:v>
                  </c:pt>
                  <c:pt idx="282">
                    <c:v>Excmo. Ayuntamiento de Martos y Centro I.E.S. Acebuche</c:v>
                  </c:pt>
                  <c:pt idx="283">
                    <c:v>Excmo. Ayuntamiento de Martos y Centro I.E.S. San Felipe Neri</c:v>
                  </c:pt>
                  <c:pt idx="284">
                    <c:v>Excmo. Ayuntamiento de Martos y Centro I.E.S. Miguel Sánchez López</c:v>
                  </c:pt>
                  <c:pt idx="285">
                    <c:v>Excmo. Ayuntamiento de Martos y Centro I.E.S. Auringis</c:v>
                  </c:pt>
                  <c:pt idx="286">
                    <c:v>Excmo. Ayuntamiento de Martos y  Centro Docente C.D.P. Fundación Albor Linares</c:v>
                  </c:pt>
                  <c:pt idx="287">
                    <c:v>Junta de Andalucía y Excmo. Ayuntamiento de Martos</c:v>
                  </c:pt>
                  <c:pt idx="288">
                    <c:v>Agencia Pública Andaluza de Educación y E.I. Virgen del Pilar</c:v>
                  </c:pt>
                  <c:pt idx="289">
                    <c:v>Excmo. Ayuntamiento de Martos, Ministerio Derechos Sociales y Agenda 2030</c:v>
                  </c:pt>
                  <c:pt idx="290">
                    <c:v>Excmo. Ayuntamiento de Martos y Fundación UNICAJA</c:v>
                  </c:pt>
                </c:lvl>
                <c:lvl>
                  <c:pt idx="0">
                    <c:v>Nº ORDEN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32</c:v>
                  </c:pt>
                  <c:pt idx="33">
                    <c:v>33</c:v>
                  </c:pt>
                  <c:pt idx="34">
                    <c:v>34</c:v>
                  </c:pt>
                  <c:pt idx="35">
                    <c:v>35</c:v>
                  </c:pt>
                  <c:pt idx="36">
                    <c:v>36</c:v>
                  </c:pt>
                  <c:pt idx="37">
                    <c:v>37</c:v>
                  </c:pt>
                  <c:pt idx="38">
                    <c:v>38</c:v>
                  </c:pt>
                  <c:pt idx="39">
                    <c:v>39</c:v>
                  </c:pt>
                  <c:pt idx="40">
                    <c:v>40</c:v>
                  </c:pt>
                  <c:pt idx="41">
                    <c:v>41</c:v>
                  </c:pt>
                  <c:pt idx="42">
                    <c:v>42</c:v>
                  </c:pt>
                  <c:pt idx="43">
                    <c:v>43</c:v>
                  </c:pt>
                  <c:pt idx="44">
                    <c:v>44</c:v>
                  </c:pt>
                  <c:pt idx="45">
                    <c:v>45</c:v>
                  </c:pt>
                  <c:pt idx="46">
                    <c:v>46</c:v>
                  </c:pt>
                  <c:pt idx="47">
                    <c:v>47</c:v>
                  </c:pt>
                  <c:pt idx="48">
                    <c:v>48</c:v>
                  </c:pt>
                  <c:pt idx="49">
                    <c:v>49</c:v>
                  </c:pt>
                  <c:pt idx="50">
                    <c:v>50</c:v>
                  </c:pt>
                  <c:pt idx="51">
                    <c:v>51</c:v>
                  </c:pt>
                  <c:pt idx="52">
                    <c:v>52</c:v>
                  </c:pt>
                  <c:pt idx="53">
                    <c:v>53</c:v>
                  </c:pt>
                  <c:pt idx="54">
                    <c:v>54</c:v>
                  </c:pt>
                  <c:pt idx="55">
                    <c:v>55</c:v>
                  </c:pt>
                  <c:pt idx="56">
                    <c:v>56</c:v>
                  </c:pt>
                  <c:pt idx="57">
                    <c:v>57</c:v>
                  </c:pt>
                  <c:pt idx="58">
                    <c:v>58</c:v>
                  </c:pt>
                  <c:pt idx="59">
                    <c:v>59</c:v>
                  </c:pt>
                  <c:pt idx="60">
                    <c:v>60</c:v>
                  </c:pt>
                  <c:pt idx="61">
                    <c:v>61</c:v>
                  </c:pt>
                  <c:pt idx="62">
                    <c:v>62</c:v>
                  </c:pt>
                  <c:pt idx="63">
                    <c:v>63</c:v>
                  </c:pt>
                  <c:pt idx="64">
                    <c:v>64</c:v>
                  </c:pt>
                  <c:pt idx="65">
                    <c:v>65</c:v>
                  </c:pt>
                  <c:pt idx="66">
                    <c:v>66</c:v>
                  </c:pt>
                  <c:pt idx="67">
                    <c:v>67</c:v>
                  </c:pt>
                  <c:pt idx="68">
                    <c:v>68</c:v>
                  </c:pt>
                  <c:pt idx="69">
                    <c:v>69</c:v>
                  </c:pt>
                  <c:pt idx="70">
                    <c:v>70</c:v>
                  </c:pt>
                  <c:pt idx="71">
                    <c:v>71</c:v>
                  </c:pt>
                  <c:pt idx="72">
                    <c:v>72</c:v>
                  </c:pt>
                  <c:pt idx="73">
                    <c:v>73</c:v>
                  </c:pt>
                  <c:pt idx="74">
                    <c:v>74</c:v>
                  </c:pt>
                  <c:pt idx="75">
                    <c:v>75</c:v>
                  </c:pt>
                  <c:pt idx="76">
                    <c:v>76</c:v>
                  </c:pt>
                  <c:pt idx="77">
                    <c:v>77</c:v>
                  </c:pt>
                  <c:pt idx="78">
                    <c:v>78</c:v>
                  </c:pt>
                  <c:pt idx="79">
                    <c:v>79</c:v>
                  </c:pt>
                  <c:pt idx="80">
                    <c:v>80</c:v>
                  </c:pt>
                  <c:pt idx="81">
                    <c:v>81</c:v>
                  </c:pt>
                  <c:pt idx="82">
                    <c:v>82</c:v>
                  </c:pt>
                  <c:pt idx="83">
                    <c:v>83</c:v>
                  </c:pt>
                  <c:pt idx="84">
                    <c:v>84</c:v>
                  </c:pt>
                  <c:pt idx="85">
                    <c:v>85</c:v>
                  </c:pt>
                  <c:pt idx="86">
                    <c:v>86</c:v>
                  </c:pt>
                  <c:pt idx="87">
                    <c:v>87</c:v>
                  </c:pt>
                  <c:pt idx="88">
                    <c:v>88</c:v>
                  </c:pt>
                  <c:pt idx="89">
                    <c:v>89</c:v>
                  </c:pt>
                  <c:pt idx="90">
                    <c:v>90</c:v>
                  </c:pt>
                  <c:pt idx="91">
                    <c:v>91</c:v>
                  </c:pt>
                  <c:pt idx="92">
                    <c:v>92</c:v>
                  </c:pt>
                  <c:pt idx="93">
                    <c:v>93</c:v>
                  </c:pt>
                  <c:pt idx="94">
                    <c:v>94</c:v>
                  </c:pt>
                  <c:pt idx="95">
                    <c:v>95</c:v>
                  </c:pt>
                  <c:pt idx="96">
                    <c:v>96</c:v>
                  </c:pt>
                  <c:pt idx="97">
                    <c:v>97</c:v>
                  </c:pt>
                  <c:pt idx="98">
                    <c:v>98</c:v>
                  </c:pt>
                  <c:pt idx="99">
                    <c:v>99</c:v>
                  </c:pt>
                  <c:pt idx="100">
                    <c:v>100</c:v>
                  </c:pt>
                  <c:pt idx="101">
                    <c:v>101</c:v>
                  </c:pt>
                  <c:pt idx="102">
                    <c:v>102</c:v>
                  </c:pt>
                  <c:pt idx="103">
                    <c:v>103</c:v>
                  </c:pt>
                  <c:pt idx="104">
                    <c:v>104</c:v>
                  </c:pt>
                  <c:pt idx="105">
                    <c:v>105</c:v>
                  </c:pt>
                  <c:pt idx="106">
                    <c:v>106</c:v>
                  </c:pt>
                  <c:pt idx="107">
                    <c:v>107</c:v>
                  </c:pt>
                  <c:pt idx="108">
                    <c:v>108</c:v>
                  </c:pt>
                  <c:pt idx="109">
                    <c:v>109</c:v>
                  </c:pt>
                  <c:pt idx="110">
                    <c:v>110</c:v>
                  </c:pt>
                  <c:pt idx="111">
                    <c:v>111</c:v>
                  </c:pt>
                  <c:pt idx="112">
                    <c:v>112</c:v>
                  </c:pt>
                  <c:pt idx="113">
                    <c:v>113</c:v>
                  </c:pt>
                  <c:pt idx="114">
                    <c:v>114</c:v>
                  </c:pt>
                  <c:pt idx="115">
                    <c:v>115</c:v>
                  </c:pt>
                  <c:pt idx="116">
                    <c:v>116</c:v>
                  </c:pt>
                  <c:pt idx="117">
                    <c:v>117</c:v>
                  </c:pt>
                  <c:pt idx="118">
                    <c:v>118</c:v>
                  </c:pt>
                  <c:pt idx="119">
                    <c:v>119</c:v>
                  </c:pt>
                  <c:pt idx="120">
                    <c:v>120</c:v>
                  </c:pt>
                  <c:pt idx="121">
                    <c:v>121</c:v>
                  </c:pt>
                  <c:pt idx="122">
                    <c:v>122</c:v>
                  </c:pt>
                  <c:pt idx="123">
                    <c:v>123</c:v>
                  </c:pt>
                  <c:pt idx="124">
                    <c:v>124</c:v>
                  </c:pt>
                  <c:pt idx="125">
                    <c:v>125</c:v>
                  </c:pt>
                  <c:pt idx="126">
                    <c:v>126</c:v>
                  </c:pt>
                  <c:pt idx="127">
                    <c:v>127</c:v>
                  </c:pt>
                  <c:pt idx="128">
                    <c:v>128</c:v>
                  </c:pt>
                  <c:pt idx="129">
                    <c:v>129</c:v>
                  </c:pt>
                  <c:pt idx="130">
                    <c:v>130</c:v>
                  </c:pt>
                  <c:pt idx="131">
                    <c:v>131</c:v>
                  </c:pt>
                  <c:pt idx="132">
                    <c:v>132</c:v>
                  </c:pt>
                  <c:pt idx="133">
                    <c:v>133</c:v>
                  </c:pt>
                  <c:pt idx="134">
                    <c:v>134</c:v>
                  </c:pt>
                  <c:pt idx="135">
                    <c:v>135</c:v>
                  </c:pt>
                  <c:pt idx="136">
                    <c:v>136</c:v>
                  </c:pt>
                  <c:pt idx="137">
                    <c:v>137</c:v>
                  </c:pt>
                  <c:pt idx="138">
                    <c:v>138</c:v>
                  </c:pt>
                  <c:pt idx="139">
                    <c:v>139</c:v>
                  </c:pt>
                  <c:pt idx="140">
                    <c:v>140</c:v>
                  </c:pt>
                  <c:pt idx="141">
                    <c:v>141</c:v>
                  </c:pt>
                  <c:pt idx="142">
                    <c:v>142</c:v>
                  </c:pt>
                  <c:pt idx="143">
                    <c:v>143</c:v>
                  </c:pt>
                  <c:pt idx="144">
                    <c:v>144</c:v>
                  </c:pt>
                  <c:pt idx="145">
                    <c:v>145</c:v>
                  </c:pt>
                  <c:pt idx="146">
                    <c:v>146</c:v>
                  </c:pt>
                  <c:pt idx="147">
                    <c:v>147</c:v>
                  </c:pt>
                  <c:pt idx="148">
                    <c:v>148</c:v>
                  </c:pt>
                  <c:pt idx="149">
                    <c:v>149</c:v>
                  </c:pt>
                  <c:pt idx="150">
                    <c:v>150</c:v>
                  </c:pt>
                  <c:pt idx="151">
                    <c:v>151</c:v>
                  </c:pt>
                  <c:pt idx="152">
                    <c:v>152</c:v>
                  </c:pt>
                  <c:pt idx="153">
                    <c:v>153</c:v>
                  </c:pt>
                  <c:pt idx="154">
                    <c:v>154</c:v>
                  </c:pt>
                  <c:pt idx="155">
                    <c:v>155</c:v>
                  </c:pt>
                  <c:pt idx="156">
                    <c:v>156</c:v>
                  </c:pt>
                  <c:pt idx="157">
                    <c:v>157</c:v>
                  </c:pt>
                  <c:pt idx="158">
                    <c:v>158</c:v>
                  </c:pt>
                  <c:pt idx="159">
                    <c:v>159</c:v>
                  </c:pt>
                  <c:pt idx="160">
                    <c:v>160</c:v>
                  </c:pt>
                  <c:pt idx="161">
                    <c:v>161</c:v>
                  </c:pt>
                  <c:pt idx="162">
                    <c:v>162</c:v>
                  </c:pt>
                  <c:pt idx="163">
                    <c:v>163</c:v>
                  </c:pt>
                  <c:pt idx="164">
                    <c:v>164</c:v>
                  </c:pt>
                  <c:pt idx="165">
                    <c:v>165</c:v>
                  </c:pt>
                  <c:pt idx="166">
                    <c:v>166</c:v>
                  </c:pt>
                  <c:pt idx="167">
                    <c:v>167</c:v>
                  </c:pt>
                  <c:pt idx="168">
                    <c:v>168</c:v>
                  </c:pt>
                  <c:pt idx="169">
                    <c:v>169</c:v>
                  </c:pt>
                  <c:pt idx="170">
                    <c:v>170</c:v>
                  </c:pt>
                  <c:pt idx="171">
                    <c:v>171</c:v>
                  </c:pt>
                  <c:pt idx="172">
                    <c:v>172</c:v>
                  </c:pt>
                  <c:pt idx="173">
                    <c:v>173</c:v>
                  </c:pt>
                  <c:pt idx="174">
                    <c:v>174</c:v>
                  </c:pt>
                  <c:pt idx="175">
                    <c:v>175</c:v>
                  </c:pt>
                  <c:pt idx="176">
                    <c:v>176</c:v>
                  </c:pt>
                  <c:pt idx="177">
                    <c:v>177</c:v>
                  </c:pt>
                  <c:pt idx="178">
                    <c:v>178</c:v>
                  </c:pt>
                  <c:pt idx="179">
                    <c:v>179</c:v>
                  </c:pt>
                  <c:pt idx="180">
                    <c:v>180</c:v>
                  </c:pt>
                  <c:pt idx="181">
                    <c:v>181</c:v>
                  </c:pt>
                  <c:pt idx="182">
                    <c:v>182</c:v>
                  </c:pt>
                  <c:pt idx="183">
                    <c:v>183</c:v>
                  </c:pt>
                  <c:pt idx="184">
                    <c:v>184</c:v>
                  </c:pt>
                  <c:pt idx="185">
                    <c:v>185</c:v>
                  </c:pt>
                  <c:pt idx="186">
                    <c:v>186</c:v>
                  </c:pt>
                  <c:pt idx="187">
                    <c:v>187</c:v>
                  </c:pt>
                  <c:pt idx="188">
                    <c:v>188</c:v>
                  </c:pt>
                  <c:pt idx="189">
                    <c:v>189</c:v>
                  </c:pt>
                  <c:pt idx="190">
                    <c:v>190</c:v>
                  </c:pt>
                  <c:pt idx="191">
                    <c:v>191</c:v>
                  </c:pt>
                  <c:pt idx="192">
                    <c:v>192</c:v>
                  </c:pt>
                  <c:pt idx="193">
                    <c:v>193</c:v>
                  </c:pt>
                  <c:pt idx="194">
                    <c:v>194</c:v>
                  </c:pt>
                  <c:pt idx="195">
                    <c:v>195</c:v>
                  </c:pt>
                  <c:pt idx="196">
                    <c:v>196</c:v>
                  </c:pt>
                  <c:pt idx="197">
                    <c:v>197</c:v>
                  </c:pt>
                  <c:pt idx="198">
                    <c:v>198</c:v>
                  </c:pt>
                  <c:pt idx="199">
                    <c:v>199</c:v>
                  </c:pt>
                  <c:pt idx="200">
                    <c:v>200</c:v>
                  </c:pt>
                  <c:pt idx="201">
                    <c:v>201</c:v>
                  </c:pt>
                  <c:pt idx="202">
                    <c:v>202</c:v>
                  </c:pt>
                  <c:pt idx="203">
                    <c:v>203</c:v>
                  </c:pt>
                  <c:pt idx="204">
                    <c:v>204</c:v>
                  </c:pt>
                  <c:pt idx="205">
                    <c:v>205</c:v>
                  </c:pt>
                  <c:pt idx="206">
                    <c:v>206</c:v>
                  </c:pt>
                  <c:pt idx="207">
                    <c:v>207</c:v>
                  </c:pt>
                  <c:pt idx="208">
                    <c:v>208</c:v>
                  </c:pt>
                  <c:pt idx="209">
                    <c:v>209</c:v>
                  </c:pt>
                  <c:pt idx="210">
                    <c:v>210</c:v>
                  </c:pt>
                  <c:pt idx="211">
                    <c:v>211</c:v>
                  </c:pt>
                  <c:pt idx="212">
                    <c:v>212</c:v>
                  </c:pt>
                  <c:pt idx="213">
                    <c:v>213</c:v>
                  </c:pt>
                  <c:pt idx="214">
                    <c:v>214</c:v>
                  </c:pt>
                  <c:pt idx="215">
                    <c:v>215</c:v>
                  </c:pt>
                  <c:pt idx="216">
                    <c:v>216</c:v>
                  </c:pt>
                  <c:pt idx="217">
                    <c:v>217</c:v>
                  </c:pt>
                  <c:pt idx="218">
                    <c:v>218</c:v>
                  </c:pt>
                  <c:pt idx="219">
                    <c:v>219</c:v>
                  </c:pt>
                  <c:pt idx="220">
                    <c:v>220</c:v>
                  </c:pt>
                  <c:pt idx="221">
                    <c:v>221</c:v>
                  </c:pt>
                  <c:pt idx="222">
                    <c:v>222</c:v>
                  </c:pt>
                  <c:pt idx="223">
                    <c:v>223</c:v>
                  </c:pt>
                  <c:pt idx="224">
                    <c:v>224</c:v>
                  </c:pt>
                  <c:pt idx="225">
                    <c:v>225</c:v>
                  </c:pt>
                  <c:pt idx="226">
                    <c:v>226</c:v>
                  </c:pt>
                  <c:pt idx="227">
                    <c:v>227</c:v>
                  </c:pt>
                  <c:pt idx="228">
                    <c:v>228</c:v>
                  </c:pt>
                  <c:pt idx="229">
                    <c:v>229</c:v>
                  </c:pt>
                  <c:pt idx="230">
                    <c:v>230</c:v>
                  </c:pt>
                  <c:pt idx="231">
                    <c:v>231</c:v>
                  </c:pt>
                  <c:pt idx="232">
                    <c:v>232</c:v>
                  </c:pt>
                  <c:pt idx="233">
                    <c:v>233</c:v>
                  </c:pt>
                  <c:pt idx="234">
                    <c:v>234</c:v>
                  </c:pt>
                  <c:pt idx="235">
                    <c:v>235</c:v>
                  </c:pt>
                  <c:pt idx="236">
                    <c:v>236</c:v>
                  </c:pt>
                  <c:pt idx="237">
                    <c:v>237</c:v>
                  </c:pt>
                  <c:pt idx="238">
                    <c:v>238</c:v>
                  </c:pt>
                  <c:pt idx="239">
                    <c:v>239</c:v>
                  </c:pt>
                  <c:pt idx="240">
                    <c:v>240</c:v>
                  </c:pt>
                  <c:pt idx="241">
                    <c:v>241</c:v>
                  </c:pt>
                  <c:pt idx="242">
                    <c:v>242</c:v>
                  </c:pt>
                  <c:pt idx="243">
                    <c:v>243</c:v>
                  </c:pt>
                  <c:pt idx="244">
                    <c:v>244</c:v>
                  </c:pt>
                  <c:pt idx="245">
                    <c:v>245</c:v>
                  </c:pt>
                  <c:pt idx="246">
                    <c:v>246</c:v>
                  </c:pt>
                  <c:pt idx="247">
                    <c:v>247</c:v>
                  </c:pt>
                  <c:pt idx="248">
                    <c:v>248</c:v>
                  </c:pt>
                  <c:pt idx="249">
                    <c:v>249</c:v>
                  </c:pt>
                  <c:pt idx="250">
                    <c:v>250</c:v>
                  </c:pt>
                  <c:pt idx="251">
                    <c:v>251</c:v>
                  </c:pt>
                  <c:pt idx="252">
                    <c:v>252</c:v>
                  </c:pt>
                  <c:pt idx="253">
                    <c:v>253</c:v>
                  </c:pt>
                  <c:pt idx="254">
                    <c:v>254</c:v>
                  </c:pt>
                  <c:pt idx="255">
                    <c:v>255</c:v>
                  </c:pt>
                  <c:pt idx="256">
                    <c:v>256</c:v>
                  </c:pt>
                  <c:pt idx="257">
                    <c:v>257</c:v>
                  </c:pt>
                  <c:pt idx="258">
                    <c:v>258</c:v>
                  </c:pt>
                  <c:pt idx="259">
                    <c:v>259</c:v>
                  </c:pt>
                  <c:pt idx="260">
                    <c:v>260</c:v>
                  </c:pt>
                  <c:pt idx="261">
                    <c:v>261</c:v>
                  </c:pt>
                  <c:pt idx="262">
                    <c:v>262</c:v>
                  </c:pt>
                  <c:pt idx="263">
                    <c:v>263</c:v>
                  </c:pt>
                  <c:pt idx="264">
                    <c:v>264</c:v>
                  </c:pt>
                  <c:pt idx="265">
                    <c:v>265</c:v>
                  </c:pt>
                  <c:pt idx="266">
                    <c:v>266</c:v>
                  </c:pt>
                  <c:pt idx="267">
                    <c:v>267</c:v>
                  </c:pt>
                  <c:pt idx="268">
                    <c:v>268</c:v>
                  </c:pt>
                  <c:pt idx="269">
                    <c:v>269</c:v>
                  </c:pt>
                  <c:pt idx="270">
                    <c:v>270</c:v>
                  </c:pt>
                  <c:pt idx="271">
                    <c:v>271</c:v>
                  </c:pt>
                  <c:pt idx="272">
                    <c:v>272</c:v>
                  </c:pt>
                  <c:pt idx="273">
                    <c:v>273</c:v>
                  </c:pt>
                  <c:pt idx="274">
                    <c:v>274</c:v>
                  </c:pt>
                  <c:pt idx="275">
                    <c:v>275</c:v>
                  </c:pt>
                  <c:pt idx="276">
                    <c:v>276</c:v>
                  </c:pt>
                  <c:pt idx="277">
                    <c:v>277</c:v>
                  </c:pt>
                  <c:pt idx="278">
                    <c:v>278</c:v>
                  </c:pt>
                  <c:pt idx="279">
                    <c:v>279</c:v>
                  </c:pt>
                  <c:pt idx="280">
                    <c:v>280</c:v>
                  </c:pt>
                  <c:pt idx="281">
                    <c:v>281</c:v>
                  </c:pt>
                  <c:pt idx="282">
                    <c:v>282</c:v>
                  </c:pt>
                  <c:pt idx="283">
                    <c:v>283</c:v>
                  </c:pt>
                  <c:pt idx="284">
                    <c:v>284</c:v>
                  </c:pt>
                  <c:pt idx="285">
                    <c:v>285</c:v>
                  </c:pt>
                  <c:pt idx="286">
                    <c:v>286</c:v>
                  </c:pt>
                  <c:pt idx="287">
                    <c:v>287</c:v>
                  </c:pt>
                  <c:pt idx="288">
                    <c:v>288</c:v>
                  </c:pt>
                  <c:pt idx="289">
                    <c:v>289</c:v>
                  </c:pt>
                  <c:pt idx="290">
                    <c:v>290</c:v>
                  </c:pt>
                </c:lvl>
              </c:multiLvlStrCache>
            </c:multiLvlStrRef>
          </c:cat>
          <c:val>
            <c:numRef>
              <c:f>CONVENIOS!$J$1:$J$291</c:f>
              <c:numCache>
                <c:formatCode>General</c:formatCode>
                <c:ptCount val="29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419944"/>
        <c:axId val="322418768"/>
      </c:barChart>
      <c:catAx>
        <c:axId val="32241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2418768"/>
        <c:crosses val="autoZero"/>
        <c:auto val="1"/>
        <c:lblAlgn val="ctr"/>
        <c:lblOffset val="100"/>
        <c:noMultiLvlLbl val="0"/>
      </c:catAx>
      <c:valAx>
        <c:axId val="32241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2419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D386"/>
  <sheetViews>
    <sheetView tabSelected="1" zoomScaleNormal="100" workbookViewId="0">
      <pane ySplit="1" topLeftCell="A375" activePane="bottomLeft" state="frozen"/>
      <selection pane="bottomLeft" activeCell="B386" sqref="B386"/>
    </sheetView>
  </sheetViews>
  <sheetFormatPr baseColWidth="10" defaultColWidth="11.42578125" defaultRowHeight="30" customHeight="1" x14ac:dyDescent="0.25"/>
  <cols>
    <col min="1" max="1" width="17.140625" style="32" customWidth="1"/>
    <col min="2" max="2" width="50.140625" style="8" customWidth="1"/>
    <col min="3" max="3" width="29.85546875" style="11" customWidth="1"/>
    <col min="4" max="4" width="55.28515625" style="7" customWidth="1"/>
    <col min="5" max="5" width="77.42578125" style="63" customWidth="1"/>
    <col min="6" max="6" width="43.28515625" style="11" customWidth="1"/>
    <col min="7" max="7" width="26.42578125" style="66" customWidth="1"/>
    <col min="8" max="9" width="26.7109375" style="66" customWidth="1"/>
    <col min="10" max="10" width="21.85546875" style="81" customWidth="1"/>
    <col min="11" max="253" width="11.42578125" style="81"/>
    <col min="254" max="266" width="0" style="81" hidden="1" customWidth="1"/>
    <col min="267" max="290" width="11.42578125" style="81"/>
    <col min="291" max="16384" width="11.42578125" style="65"/>
  </cols>
  <sheetData>
    <row r="1" spans="1:9" ht="30" customHeight="1" thickBot="1" x14ac:dyDescent="0.3">
      <c r="A1" s="2" t="s">
        <v>105</v>
      </c>
      <c r="B1" s="2" t="s">
        <v>0</v>
      </c>
      <c r="C1" s="64" t="s">
        <v>1</v>
      </c>
      <c r="D1" s="1" t="s">
        <v>2</v>
      </c>
      <c r="E1" s="51" t="s">
        <v>3</v>
      </c>
      <c r="F1" s="2" t="s">
        <v>100</v>
      </c>
      <c r="G1" s="118" t="s">
        <v>88</v>
      </c>
      <c r="H1" s="118" t="s">
        <v>89</v>
      </c>
      <c r="I1" s="118" t="s">
        <v>90</v>
      </c>
    </row>
    <row r="2" spans="1:9" ht="30" customHeight="1" x14ac:dyDescent="0.25">
      <c r="A2" s="30">
        <v>1</v>
      </c>
      <c r="B2" s="4" t="s">
        <v>4</v>
      </c>
      <c r="C2" s="3">
        <v>44134</v>
      </c>
      <c r="D2" s="3" t="s">
        <v>481</v>
      </c>
      <c r="E2" s="52" t="s">
        <v>107</v>
      </c>
      <c r="F2" s="9"/>
      <c r="G2" s="120"/>
      <c r="H2" s="120"/>
      <c r="I2" s="120">
        <f>+H2+G2</f>
        <v>0</v>
      </c>
    </row>
    <row r="3" spans="1:9" ht="30" customHeight="1" x14ac:dyDescent="0.25">
      <c r="A3" s="31">
        <v>2</v>
      </c>
      <c r="B3" s="6" t="s">
        <v>8</v>
      </c>
      <c r="C3" s="5">
        <v>35087</v>
      </c>
      <c r="D3" s="5" t="s">
        <v>81</v>
      </c>
      <c r="E3" s="53" t="s">
        <v>108</v>
      </c>
      <c r="F3" s="10"/>
      <c r="G3" s="121"/>
      <c r="H3" s="121"/>
      <c r="I3" s="121">
        <f>+H3+G3</f>
        <v>0</v>
      </c>
    </row>
    <row r="4" spans="1:9" ht="30" customHeight="1" x14ac:dyDescent="0.25">
      <c r="A4" s="30">
        <v>3</v>
      </c>
      <c r="B4" s="4" t="s">
        <v>5</v>
      </c>
      <c r="C4" s="3">
        <v>37098</v>
      </c>
      <c r="D4" s="3" t="s">
        <v>44</v>
      </c>
      <c r="E4" s="52" t="s">
        <v>110</v>
      </c>
      <c r="F4" s="9"/>
      <c r="G4" s="120">
        <v>389247.01</v>
      </c>
      <c r="H4" s="120">
        <v>242022.24</v>
      </c>
      <c r="I4" s="120">
        <f>+H4+G4</f>
        <v>631269.25</v>
      </c>
    </row>
    <row r="5" spans="1:9" ht="30" customHeight="1" x14ac:dyDescent="0.25">
      <c r="A5" s="31">
        <v>4</v>
      </c>
      <c r="B5" s="6" t="s">
        <v>7</v>
      </c>
      <c r="C5" s="5">
        <v>37544</v>
      </c>
      <c r="D5" s="5">
        <v>37909</v>
      </c>
      <c r="E5" s="53" t="s">
        <v>109</v>
      </c>
      <c r="F5" s="10"/>
      <c r="G5" s="121">
        <v>8843.25</v>
      </c>
      <c r="H5" s="121">
        <v>57096.15</v>
      </c>
      <c r="I5" s="121">
        <f t="shared" ref="I5:I6" si="0">G5+H5</f>
        <v>65939.399999999994</v>
      </c>
    </row>
    <row r="6" spans="1:9" ht="30" customHeight="1" x14ac:dyDescent="0.25">
      <c r="A6" s="30">
        <v>5</v>
      </c>
      <c r="B6" s="4" t="s">
        <v>101</v>
      </c>
      <c r="C6" s="3">
        <v>37950</v>
      </c>
      <c r="D6" s="3" t="s">
        <v>102</v>
      </c>
      <c r="E6" s="52" t="s">
        <v>111</v>
      </c>
      <c r="F6" s="9"/>
      <c r="G6" s="120"/>
      <c r="H6" s="120"/>
      <c r="I6" s="120">
        <f t="shared" si="0"/>
        <v>0</v>
      </c>
    </row>
    <row r="7" spans="1:9" ht="30" customHeight="1" x14ac:dyDescent="0.25">
      <c r="A7" s="31">
        <v>6</v>
      </c>
      <c r="B7" s="6" t="s">
        <v>6</v>
      </c>
      <c r="C7" s="5">
        <v>38047</v>
      </c>
      <c r="D7" s="5" t="s">
        <v>43</v>
      </c>
      <c r="E7" s="53" t="s">
        <v>112</v>
      </c>
      <c r="F7" s="10"/>
      <c r="G7" s="121"/>
      <c r="H7" s="121"/>
      <c r="I7" s="121">
        <f>G7+H7</f>
        <v>0</v>
      </c>
    </row>
    <row r="8" spans="1:9" ht="30" customHeight="1" x14ac:dyDescent="0.25">
      <c r="A8" s="30">
        <v>7</v>
      </c>
      <c r="B8" s="4" t="s">
        <v>7</v>
      </c>
      <c r="C8" s="3">
        <v>38640</v>
      </c>
      <c r="D8" s="3">
        <v>39005</v>
      </c>
      <c r="E8" s="52" t="s">
        <v>113</v>
      </c>
      <c r="F8" s="9" t="s">
        <v>278</v>
      </c>
      <c r="G8" s="120">
        <v>26937</v>
      </c>
      <c r="H8" s="120">
        <v>107784</v>
      </c>
      <c r="I8" s="120">
        <f>SUM(G8:H8)</f>
        <v>134721</v>
      </c>
    </row>
    <row r="9" spans="1:9" ht="30" customHeight="1" x14ac:dyDescent="0.25">
      <c r="A9" s="31">
        <v>8</v>
      </c>
      <c r="B9" s="6" t="s">
        <v>8</v>
      </c>
      <c r="C9" s="5">
        <v>38679</v>
      </c>
      <c r="D9" s="5" t="s">
        <v>9</v>
      </c>
      <c r="E9" s="53" t="s">
        <v>228</v>
      </c>
      <c r="F9" s="10"/>
      <c r="G9" s="121"/>
      <c r="H9" s="121"/>
      <c r="I9" s="121">
        <f>SUM(G9:H9)</f>
        <v>0</v>
      </c>
    </row>
    <row r="10" spans="1:9" ht="30" customHeight="1" x14ac:dyDescent="0.25">
      <c r="A10" s="30">
        <v>9</v>
      </c>
      <c r="B10" s="4" t="s">
        <v>21</v>
      </c>
      <c r="C10" s="3">
        <v>38791</v>
      </c>
      <c r="D10" s="3" t="s">
        <v>49</v>
      </c>
      <c r="E10" s="52" t="s">
        <v>114</v>
      </c>
      <c r="F10" s="9"/>
      <c r="G10" s="120"/>
      <c r="H10" s="120"/>
      <c r="I10" s="120">
        <f t="shared" ref="I10:I31" si="1">SUM(G10:H10)</f>
        <v>0</v>
      </c>
    </row>
    <row r="11" spans="1:9" ht="30" customHeight="1" x14ac:dyDescent="0.25">
      <c r="A11" s="31">
        <v>10</v>
      </c>
      <c r="B11" s="6" t="s">
        <v>7</v>
      </c>
      <c r="C11" s="5">
        <v>39419</v>
      </c>
      <c r="D11" s="5" t="s">
        <v>451</v>
      </c>
      <c r="E11" s="53" t="s">
        <v>397</v>
      </c>
      <c r="F11" s="10" t="s">
        <v>96</v>
      </c>
      <c r="G11" s="121"/>
      <c r="H11" s="121"/>
      <c r="I11" s="121">
        <f t="shared" si="1"/>
        <v>0</v>
      </c>
    </row>
    <row r="12" spans="1:9" ht="30" customHeight="1" x14ac:dyDescent="0.25">
      <c r="A12" s="30">
        <v>11</v>
      </c>
      <c r="B12" s="4" t="s">
        <v>213</v>
      </c>
      <c r="C12" s="3">
        <v>39518</v>
      </c>
      <c r="D12" s="3">
        <v>41344</v>
      </c>
      <c r="E12" s="52" t="s">
        <v>214</v>
      </c>
      <c r="F12" s="9"/>
      <c r="G12" s="120"/>
      <c r="H12" s="120"/>
      <c r="I12" s="120">
        <f t="shared" si="1"/>
        <v>0</v>
      </c>
    </row>
    <row r="13" spans="1:9" ht="30" customHeight="1" x14ac:dyDescent="0.25">
      <c r="A13" s="31">
        <v>12</v>
      </c>
      <c r="B13" s="6" t="s">
        <v>75</v>
      </c>
      <c r="C13" s="5">
        <v>40249</v>
      </c>
      <c r="D13" s="5">
        <v>40263</v>
      </c>
      <c r="E13" s="53" t="s">
        <v>115</v>
      </c>
      <c r="F13" s="10"/>
      <c r="G13" s="121"/>
      <c r="H13" s="121"/>
      <c r="I13" s="121">
        <f t="shared" si="1"/>
        <v>0</v>
      </c>
    </row>
    <row r="14" spans="1:9" ht="30" customHeight="1" x14ac:dyDescent="0.25">
      <c r="A14" s="30">
        <v>13</v>
      </c>
      <c r="B14" s="4" t="s">
        <v>32</v>
      </c>
      <c r="C14" s="3">
        <v>40476</v>
      </c>
      <c r="D14" s="3">
        <v>40847</v>
      </c>
      <c r="E14" s="52" t="s">
        <v>219</v>
      </c>
      <c r="F14" s="9" t="s">
        <v>332</v>
      </c>
      <c r="G14" s="120">
        <v>15000</v>
      </c>
      <c r="H14" s="120">
        <v>15000</v>
      </c>
      <c r="I14" s="120">
        <f t="shared" si="1"/>
        <v>30000</v>
      </c>
    </row>
    <row r="15" spans="1:9" ht="30" customHeight="1" x14ac:dyDescent="0.25">
      <c r="A15" s="31">
        <v>14</v>
      </c>
      <c r="B15" s="6" t="s">
        <v>75</v>
      </c>
      <c r="C15" s="5">
        <v>40497</v>
      </c>
      <c r="D15" s="5">
        <v>40515</v>
      </c>
      <c r="E15" s="53" t="s">
        <v>116</v>
      </c>
      <c r="F15" s="10"/>
      <c r="G15" s="121"/>
      <c r="H15" s="121"/>
      <c r="I15" s="121">
        <f t="shared" si="1"/>
        <v>0</v>
      </c>
    </row>
    <row r="16" spans="1:9" ht="30" customHeight="1" x14ac:dyDescent="0.25">
      <c r="A16" s="30">
        <v>15</v>
      </c>
      <c r="B16" s="4" t="s">
        <v>47</v>
      </c>
      <c r="C16" s="3">
        <v>40526</v>
      </c>
      <c r="D16" s="3">
        <v>41973</v>
      </c>
      <c r="E16" s="52" t="s">
        <v>117</v>
      </c>
      <c r="F16" s="9" t="s">
        <v>93</v>
      </c>
      <c r="G16" s="120"/>
      <c r="H16" s="120">
        <v>1500000</v>
      </c>
      <c r="I16" s="120">
        <f t="shared" si="1"/>
        <v>1500000</v>
      </c>
    </row>
    <row r="17" spans="1:9" ht="30" customHeight="1" x14ac:dyDescent="0.25">
      <c r="A17" s="42">
        <v>16</v>
      </c>
      <c r="B17" s="16" t="s">
        <v>74</v>
      </c>
      <c r="C17" s="15">
        <v>40623</v>
      </c>
      <c r="D17" s="15">
        <v>40716</v>
      </c>
      <c r="E17" s="54" t="s">
        <v>118</v>
      </c>
      <c r="F17" s="17"/>
      <c r="G17" s="122"/>
      <c r="H17" s="122"/>
      <c r="I17" s="122">
        <f t="shared" si="1"/>
        <v>0</v>
      </c>
    </row>
    <row r="18" spans="1:9" ht="30" customHeight="1" x14ac:dyDescent="0.25">
      <c r="A18" s="43">
        <v>17</v>
      </c>
      <c r="B18" s="188" t="s">
        <v>52</v>
      </c>
      <c r="C18" s="27">
        <v>40652</v>
      </c>
      <c r="D18" s="27" t="s">
        <v>53</v>
      </c>
      <c r="E18" s="55" t="s">
        <v>119</v>
      </c>
      <c r="F18" s="29"/>
      <c r="G18" s="123"/>
      <c r="H18" s="123"/>
      <c r="I18" s="123">
        <f t="shared" si="1"/>
        <v>0</v>
      </c>
    </row>
    <row r="19" spans="1:9" ht="30" customHeight="1" x14ac:dyDescent="0.25">
      <c r="A19" s="42">
        <v>18</v>
      </c>
      <c r="B19" s="16" t="s">
        <v>75</v>
      </c>
      <c r="C19" s="15">
        <v>40690</v>
      </c>
      <c r="D19" s="15">
        <v>40725</v>
      </c>
      <c r="E19" s="54" t="s">
        <v>120</v>
      </c>
      <c r="F19" s="17"/>
      <c r="G19" s="122"/>
      <c r="H19" s="122"/>
      <c r="I19" s="122">
        <f t="shared" si="1"/>
        <v>0</v>
      </c>
    </row>
    <row r="20" spans="1:9" ht="30" customHeight="1" x14ac:dyDescent="0.25">
      <c r="A20" s="43">
        <v>19</v>
      </c>
      <c r="B20" s="28" t="s">
        <v>15</v>
      </c>
      <c r="C20" s="27">
        <v>40787</v>
      </c>
      <c r="D20" s="27">
        <v>41090</v>
      </c>
      <c r="E20" s="55" t="s">
        <v>121</v>
      </c>
      <c r="F20" s="29" t="s">
        <v>97</v>
      </c>
      <c r="G20" s="123"/>
      <c r="H20" s="123"/>
      <c r="I20" s="123">
        <f t="shared" si="1"/>
        <v>0</v>
      </c>
    </row>
    <row r="21" spans="1:9" ht="30" customHeight="1" x14ac:dyDescent="0.25">
      <c r="A21" s="42">
        <v>20</v>
      </c>
      <c r="B21" s="16" t="s">
        <v>75</v>
      </c>
      <c r="C21" s="15">
        <v>40805</v>
      </c>
      <c r="D21" s="15">
        <v>40825</v>
      </c>
      <c r="E21" s="54" t="s">
        <v>123</v>
      </c>
      <c r="F21" s="17"/>
      <c r="G21" s="122"/>
      <c r="H21" s="122"/>
      <c r="I21" s="122">
        <f t="shared" si="1"/>
        <v>0</v>
      </c>
    </row>
    <row r="22" spans="1:9" ht="30" customHeight="1" x14ac:dyDescent="0.25">
      <c r="A22" s="43">
        <v>21</v>
      </c>
      <c r="B22" s="28" t="s">
        <v>74</v>
      </c>
      <c r="C22" s="27">
        <v>40816</v>
      </c>
      <c r="D22" s="27">
        <v>40900</v>
      </c>
      <c r="E22" s="55" t="s">
        <v>118</v>
      </c>
      <c r="F22" s="29"/>
      <c r="G22" s="123"/>
      <c r="H22" s="123"/>
      <c r="I22" s="123">
        <f t="shared" si="1"/>
        <v>0</v>
      </c>
    </row>
    <row r="23" spans="1:9" ht="30" customHeight="1" x14ac:dyDescent="0.25">
      <c r="A23" s="42">
        <v>22</v>
      </c>
      <c r="B23" s="16" t="s">
        <v>75</v>
      </c>
      <c r="C23" s="15">
        <v>40833</v>
      </c>
      <c r="D23" s="15">
        <v>40852</v>
      </c>
      <c r="E23" s="54" t="s">
        <v>122</v>
      </c>
      <c r="F23" s="17"/>
      <c r="G23" s="122"/>
      <c r="H23" s="122"/>
      <c r="I23" s="122">
        <f t="shared" si="1"/>
        <v>0</v>
      </c>
    </row>
    <row r="24" spans="1:9" ht="30" customHeight="1" x14ac:dyDescent="0.25">
      <c r="A24" s="44">
        <v>23</v>
      </c>
      <c r="B24" s="22" t="s">
        <v>50</v>
      </c>
      <c r="C24" s="21">
        <v>40925</v>
      </c>
      <c r="D24" s="21" t="s">
        <v>51</v>
      </c>
      <c r="E24" s="56" t="s">
        <v>124</v>
      </c>
      <c r="F24" s="23"/>
      <c r="G24" s="124"/>
      <c r="H24" s="124"/>
      <c r="I24" s="124">
        <f t="shared" si="1"/>
        <v>0</v>
      </c>
    </row>
    <row r="25" spans="1:9" ht="30" customHeight="1" x14ac:dyDescent="0.25">
      <c r="A25" s="45">
        <v>24</v>
      </c>
      <c r="B25" s="36" t="s">
        <v>60</v>
      </c>
      <c r="C25" s="37">
        <v>40955</v>
      </c>
      <c r="D25" s="37" t="s">
        <v>61</v>
      </c>
      <c r="E25" s="57" t="s">
        <v>125</v>
      </c>
      <c r="F25" s="38"/>
      <c r="G25" s="125"/>
      <c r="H25" s="125"/>
      <c r="I25" s="125">
        <f t="shared" si="1"/>
        <v>0</v>
      </c>
    </row>
    <row r="26" spans="1:9" ht="30" customHeight="1" x14ac:dyDescent="0.25">
      <c r="A26" s="44">
        <v>25</v>
      </c>
      <c r="B26" s="22" t="s">
        <v>8</v>
      </c>
      <c r="C26" s="21">
        <v>40961</v>
      </c>
      <c r="D26" s="21" t="s">
        <v>54</v>
      </c>
      <c r="E26" s="56" t="s">
        <v>126</v>
      </c>
      <c r="F26" s="23"/>
      <c r="G26" s="124"/>
      <c r="H26" s="124"/>
      <c r="I26" s="124">
        <f t="shared" si="1"/>
        <v>0</v>
      </c>
    </row>
    <row r="27" spans="1:9" ht="30" customHeight="1" x14ac:dyDescent="0.25">
      <c r="A27" s="45">
        <v>26</v>
      </c>
      <c r="B27" s="36" t="s">
        <v>76</v>
      </c>
      <c r="C27" s="37">
        <v>40980</v>
      </c>
      <c r="D27" s="37">
        <v>41087</v>
      </c>
      <c r="E27" s="57" t="s">
        <v>127</v>
      </c>
      <c r="F27" s="38"/>
      <c r="G27" s="125"/>
      <c r="H27" s="125"/>
      <c r="I27" s="125">
        <f t="shared" si="1"/>
        <v>0</v>
      </c>
    </row>
    <row r="28" spans="1:9" ht="30" customHeight="1" x14ac:dyDescent="0.25">
      <c r="A28" s="44">
        <v>27</v>
      </c>
      <c r="B28" s="22" t="s">
        <v>75</v>
      </c>
      <c r="C28" s="21">
        <v>41052</v>
      </c>
      <c r="D28" s="21">
        <v>41088</v>
      </c>
      <c r="E28" s="56" t="s">
        <v>128</v>
      </c>
      <c r="F28" s="23"/>
      <c r="G28" s="124"/>
      <c r="H28" s="124"/>
      <c r="I28" s="124">
        <f t="shared" si="1"/>
        <v>0</v>
      </c>
    </row>
    <row r="29" spans="1:9" ht="30" customHeight="1" x14ac:dyDescent="0.25">
      <c r="A29" s="45">
        <v>28</v>
      </c>
      <c r="B29" s="36" t="s">
        <v>55</v>
      </c>
      <c r="C29" s="37">
        <v>41074</v>
      </c>
      <c r="D29" s="37" t="s">
        <v>56</v>
      </c>
      <c r="E29" s="57" t="s">
        <v>129</v>
      </c>
      <c r="F29" s="38"/>
      <c r="G29" s="125"/>
      <c r="H29" s="125"/>
      <c r="I29" s="125">
        <f t="shared" si="1"/>
        <v>0</v>
      </c>
    </row>
    <row r="30" spans="1:9" ht="30" customHeight="1" x14ac:dyDescent="0.25">
      <c r="A30" s="44">
        <v>29</v>
      </c>
      <c r="B30" s="22" t="s">
        <v>10</v>
      </c>
      <c r="C30" s="21">
        <v>41080</v>
      </c>
      <c r="D30" s="21" t="s">
        <v>40</v>
      </c>
      <c r="E30" s="56" t="s">
        <v>130</v>
      </c>
      <c r="F30" s="23"/>
      <c r="G30" s="124"/>
      <c r="H30" s="124"/>
      <c r="I30" s="124">
        <f t="shared" si="1"/>
        <v>0</v>
      </c>
    </row>
    <row r="31" spans="1:9" ht="30" customHeight="1" x14ac:dyDescent="0.25">
      <c r="A31" s="46">
        <v>30</v>
      </c>
      <c r="B31" s="25" t="s">
        <v>57</v>
      </c>
      <c r="C31" s="24">
        <v>41444</v>
      </c>
      <c r="D31" s="24" t="s">
        <v>85</v>
      </c>
      <c r="E31" s="58" t="s">
        <v>132</v>
      </c>
      <c r="F31" s="26"/>
      <c r="G31" s="126"/>
      <c r="H31" s="126"/>
      <c r="I31" s="126">
        <f t="shared" si="1"/>
        <v>0</v>
      </c>
    </row>
    <row r="32" spans="1:9" ht="30" customHeight="1" x14ac:dyDescent="0.25">
      <c r="A32" s="47">
        <v>31</v>
      </c>
      <c r="B32" s="33" t="s">
        <v>15</v>
      </c>
      <c r="C32" s="34">
        <v>41518</v>
      </c>
      <c r="D32" s="34">
        <v>42916</v>
      </c>
      <c r="E32" s="59" t="s">
        <v>121</v>
      </c>
      <c r="F32" s="35" t="s">
        <v>98</v>
      </c>
      <c r="G32" s="127"/>
      <c r="H32" s="127" t="s">
        <v>95</v>
      </c>
      <c r="I32" s="127" t="s">
        <v>95</v>
      </c>
    </row>
    <row r="33" spans="1:9" ht="30" customHeight="1" x14ac:dyDescent="0.25">
      <c r="A33" s="46">
        <v>32</v>
      </c>
      <c r="B33" s="25" t="s">
        <v>7</v>
      </c>
      <c r="C33" s="24" t="s">
        <v>465</v>
      </c>
      <c r="D33" s="24" t="s">
        <v>411</v>
      </c>
      <c r="E33" s="58" t="s">
        <v>133</v>
      </c>
      <c r="F33" s="26" t="s">
        <v>236</v>
      </c>
      <c r="G33" s="126">
        <v>0</v>
      </c>
      <c r="H33" s="126">
        <f>9171+3944</f>
        <v>13115</v>
      </c>
      <c r="I33" s="126">
        <f>+G33+H33</f>
        <v>13115</v>
      </c>
    </row>
    <row r="34" spans="1:9" ht="30" customHeight="1" x14ac:dyDescent="0.25">
      <c r="A34" s="43">
        <v>33</v>
      </c>
      <c r="B34" s="28" t="s">
        <v>75</v>
      </c>
      <c r="C34" s="27">
        <v>41649</v>
      </c>
      <c r="D34" s="27">
        <v>41789</v>
      </c>
      <c r="E34" s="55" t="s">
        <v>134</v>
      </c>
      <c r="F34" s="29"/>
      <c r="G34" s="123"/>
      <c r="H34" s="123"/>
      <c r="I34" s="123">
        <f>+H34+G34</f>
        <v>0</v>
      </c>
    </row>
    <row r="35" spans="1:9" ht="30" customHeight="1" x14ac:dyDescent="0.25">
      <c r="A35" s="42">
        <v>34</v>
      </c>
      <c r="B35" s="16" t="s">
        <v>41</v>
      </c>
      <c r="C35" s="15">
        <v>41697</v>
      </c>
      <c r="D35" s="15" t="s">
        <v>414</v>
      </c>
      <c r="E35" s="54" t="s">
        <v>415</v>
      </c>
      <c r="F35" s="17" t="s">
        <v>256</v>
      </c>
      <c r="G35" s="122"/>
      <c r="H35" s="122"/>
      <c r="I35" s="122">
        <f t="shared" ref="I35:I59" si="2">+H35+G35</f>
        <v>0</v>
      </c>
    </row>
    <row r="36" spans="1:9" ht="30" customHeight="1" x14ac:dyDescent="0.25">
      <c r="A36" s="43">
        <v>35</v>
      </c>
      <c r="B36" s="28" t="s">
        <v>75</v>
      </c>
      <c r="C36" s="27">
        <v>41697</v>
      </c>
      <c r="D36" s="27">
        <v>41711</v>
      </c>
      <c r="E36" s="55" t="s">
        <v>135</v>
      </c>
      <c r="F36" s="29"/>
      <c r="G36" s="123"/>
      <c r="H36" s="123"/>
      <c r="I36" s="123">
        <f t="shared" si="2"/>
        <v>0</v>
      </c>
    </row>
    <row r="37" spans="1:9" ht="30" customHeight="1" x14ac:dyDescent="0.25">
      <c r="A37" s="42">
        <v>36</v>
      </c>
      <c r="B37" s="16" t="s">
        <v>75</v>
      </c>
      <c r="C37" s="15">
        <v>41723</v>
      </c>
      <c r="D37" s="15">
        <v>41741</v>
      </c>
      <c r="E37" s="54" t="s">
        <v>135</v>
      </c>
      <c r="F37" s="17"/>
      <c r="G37" s="122"/>
      <c r="H37" s="122"/>
      <c r="I37" s="122">
        <f t="shared" si="2"/>
        <v>0</v>
      </c>
    </row>
    <row r="38" spans="1:9" ht="30" customHeight="1" x14ac:dyDescent="0.25">
      <c r="A38" s="43">
        <v>37</v>
      </c>
      <c r="B38" s="28" t="s">
        <v>75</v>
      </c>
      <c r="C38" s="27">
        <v>41799</v>
      </c>
      <c r="D38" s="27">
        <v>41816</v>
      </c>
      <c r="E38" s="55" t="s">
        <v>136</v>
      </c>
      <c r="F38" s="29"/>
      <c r="G38" s="123"/>
      <c r="H38" s="123"/>
      <c r="I38" s="123">
        <f t="shared" si="2"/>
        <v>0</v>
      </c>
    </row>
    <row r="39" spans="1:9" ht="30" customHeight="1" x14ac:dyDescent="0.25">
      <c r="A39" s="42">
        <v>38</v>
      </c>
      <c r="B39" s="16" t="s">
        <v>82</v>
      </c>
      <c r="C39" s="15">
        <v>41883</v>
      </c>
      <c r="D39" s="15">
        <v>42185</v>
      </c>
      <c r="E39" s="54" t="s">
        <v>137</v>
      </c>
      <c r="F39" s="17"/>
      <c r="G39" s="122"/>
      <c r="H39" s="122"/>
      <c r="I39" s="122">
        <f t="shared" si="2"/>
        <v>0</v>
      </c>
    </row>
    <row r="40" spans="1:9" ht="30" customHeight="1" x14ac:dyDescent="0.25">
      <c r="A40" s="43">
        <v>39</v>
      </c>
      <c r="B40" s="28" t="s">
        <v>75</v>
      </c>
      <c r="C40" s="27">
        <v>41901</v>
      </c>
      <c r="D40" s="27">
        <v>41985</v>
      </c>
      <c r="E40" s="55" t="s">
        <v>138</v>
      </c>
      <c r="F40" s="29"/>
      <c r="G40" s="123"/>
      <c r="H40" s="123"/>
      <c r="I40" s="123">
        <f t="shared" si="2"/>
        <v>0</v>
      </c>
    </row>
    <row r="41" spans="1:9" ht="30" customHeight="1" x14ac:dyDescent="0.25">
      <c r="A41" s="42">
        <v>40</v>
      </c>
      <c r="B41" s="16" t="s">
        <v>75</v>
      </c>
      <c r="C41" s="15">
        <v>41953</v>
      </c>
      <c r="D41" s="15">
        <v>41971</v>
      </c>
      <c r="E41" s="54" t="s">
        <v>135</v>
      </c>
      <c r="F41" s="17"/>
      <c r="G41" s="122"/>
      <c r="H41" s="122"/>
      <c r="I41" s="122">
        <f t="shared" si="2"/>
        <v>0</v>
      </c>
    </row>
    <row r="42" spans="1:9" ht="30" customHeight="1" x14ac:dyDescent="0.25">
      <c r="A42" s="43">
        <v>41</v>
      </c>
      <c r="B42" s="28" t="s">
        <v>75</v>
      </c>
      <c r="C42" s="27">
        <v>41960</v>
      </c>
      <c r="D42" s="27">
        <v>41987</v>
      </c>
      <c r="E42" s="55" t="s">
        <v>139</v>
      </c>
      <c r="F42" s="29"/>
      <c r="G42" s="123"/>
      <c r="H42" s="123"/>
      <c r="I42" s="123">
        <f t="shared" si="2"/>
        <v>0</v>
      </c>
    </row>
    <row r="43" spans="1:9" ht="30" customHeight="1" x14ac:dyDescent="0.25">
      <c r="A43" s="42">
        <v>42</v>
      </c>
      <c r="B43" s="16" t="s">
        <v>75</v>
      </c>
      <c r="C43" s="15">
        <v>41969</v>
      </c>
      <c r="D43" s="15">
        <v>42043</v>
      </c>
      <c r="E43" s="54" t="s">
        <v>138</v>
      </c>
      <c r="F43" s="17"/>
      <c r="G43" s="122"/>
      <c r="H43" s="122"/>
      <c r="I43" s="122">
        <f t="shared" si="2"/>
        <v>0</v>
      </c>
    </row>
    <row r="44" spans="1:9" ht="30" customHeight="1" x14ac:dyDescent="0.25">
      <c r="A44" s="48">
        <v>43</v>
      </c>
      <c r="B44" s="13" t="s">
        <v>64</v>
      </c>
      <c r="C44" s="12">
        <v>42006</v>
      </c>
      <c r="D44" s="12">
        <v>42369</v>
      </c>
      <c r="E44" s="60" t="s">
        <v>140</v>
      </c>
      <c r="F44" s="14"/>
      <c r="G44" s="128">
        <v>4000</v>
      </c>
      <c r="H44" s="128">
        <v>8000</v>
      </c>
      <c r="I44" s="128">
        <f t="shared" si="2"/>
        <v>12000</v>
      </c>
    </row>
    <row r="45" spans="1:9" ht="30" customHeight="1" x14ac:dyDescent="0.25">
      <c r="A45" s="49">
        <v>44</v>
      </c>
      <c r="B45" s="39" t="s">
        <v>11</v>
      </c>
      <c r="C45" s="40">
        <v>42037</v>
      </c>
      <c r="D45" s="40" t="s">
        <v>42</v>
      </c>
      <c r="E45" s="61" t="s">
        <v>141</v>
      </c>
      <c r="F45" s="41"/>
      <c r="G45" s="129">
        <v>3600</v>
      </c>
      <c r="H45" s="129"/>
      <c r="I45" s="129">
        <f t="shared" si="2"/>
        <v>3600</v>
      </c>
    </row>
    <row r="46" spans="1:9" ht="30" customHeight="1" x14ac:dyDescent="0.25">
      <c r="A46" s="48">
        <v>45</v>
      </c>
      <c r="B46" s="13" t="s">
        <v>13</v>
      </c>
      <c r="C46" s="12">
        <v>42047</v>
      </c>
      <c r="D46" s="12">
        <v>42369</v>
      </c>
      <c r="E46" s="60" t="s">
        <v>144</v>
      </c>
      <c r="F46" s="14"/>
      <c r="G46" s="128"/>
      <c r="H46" s="128"/>
      <c r="I46" s="128">
        <f t="shared" si="2"/>
        <v>0</v>
      </c>
    </row>
    <row r="47" spans="1:9" ht="30" customHeight="1" x14ac:dyDescent="0.25">
      <c r="A47" s="49">
        <v>46</v>
      </c>
      <c r="B47" s="39" t="s">
        <v>14</v>
      </c>
      <c r="C47" s="40">
        <v>42048</v>
      </c>
      <c r="D47" s="40" t="s">
        <v>34</v>
      </c>
      <c r="E47" s="61" t="s">
        <v>142</v>
      </c>
      <c r="F47" s="41"/>
      <c r="G47" s="129"/>
      <c r="H47" s="129"/>
      <c r="I47" s="129">
        <f t="shared" si="2"/>
        <v>0</v>
      </c>
    </row>
    <row r="48" spans="1:9" ht="30" customHeight="1" x14ac:dyDescent="0.25">
      <c r="A48" s="48">
        <v>47</v>
      </c>
      <c r="B48" s="13" t="s">
        <v>12</v>
      </c>
      <c r="C48" s="12">
        <v>42051</v>
      </c>
      <c r="D48" s="12">
        <v>42369</v>
      </c>
      <c r="E48" s="60" t="s">
        <v>143</v>
      </c>
      <c r="F48" s="14"/>
      <c r="G48" s="128">
        <v>6690</v>
      </c>
      <c r="H48" s="128">
        <v>1500</v>
      </c>
      <c r="I48" s="128">
        <f t="shared" si="2"/>
        <v>8190</v>
      </c>
    </row>
    <row r="49" spans="1:9" ht="30" customHeight="1" x14ac:dyDescent="0.25">
      <c r="A49" s="49">
        <v>48</v>
      </c>
      <c r="B49" s="39" t="s">
        <v>64</v>
      </c>
      <c r="C49" s="40">
        <v>42079</v>
      </c>
      <c r="D49" s="40" t="s">
        <v>67</v>
      </c>
      <c r="E49" s="61" t="s">
        <v>145</v>
      </c>
      <c r="F49" s="41"/>
      <c r="G49" s="129"/>
      <c r="H49" s="129"/>
      <c r="I49" s="129">
        <f t="shared" si="2"/>
        <v>0</v>
      </c>
    </row>
    <row r="50" spans="1:9" ht="30" customHeight="1" x14ac:dyDescent="0.25">
      <c r="A50" s="48">
        <v>49</v>
      </c>
      <c r="B50" s="13" t="s">
        <v>74</v>
      </c>
      <c r="C50" s="12">
        <v>42079</v>
      </c>
      <c r="D50" s="12">
        <v>42177</v>
      </c>
      <c r="E50" s="60" t="s">
        <v>146</v>
      </c>
      <c r="F50" s="14"/>
      <c r="G50" s="128"/>
      <c r="H50" s="128"/>
      <c r="I50" s="128">
        <f t="shared" si="2"/>
        <v>0</v>
      </c>
    </row>
    <row r="51" spans="1:9" ht="30" customHeight="1" x14ac:dyDescent="0.25">
      <c r="A51" s="49">
        <v>50</v>
      </c>
      <c r="B51" s="39" t="s">
        <v>79</v>
      </c>
      <c r="C51" s="40">
        <v>42081</v>
      </c>
      <c r="D51" s="40">
        <v>42181</v>
      </c>
      <c r="E51" s="61" t="s">
        <v>147</v>
      </c>
      <c r="F51" s="41"/>
      <c r="G51" s="129"/>
      <c r="H51" s="129"/>
      <c r="I51" s="129">
        <f t="shared" si="2"/>
        <v>0</v>
      </c>
    </row>
    <row r="52" spans="1:9" ht="30" customHeight="1" x14ac:dyDescent="0.25">
      <c r="A52" s="48">
        <v>51</v>
      </c>
      <c r="B52" s="13" t="s">
        <v>48</v>
      </c>
      <c r="C52" s="12">
        <v>42107</v>
      </c>
      <c r="D52" s="12" t="s">
        <v>104</v>
      </c>
      <c r="E52" s="60" t="s">
        <v>148</v>
      </c>
      <c r="F52" s="14"/>
      <c r="G52" s="128">
        <v>199999.59</v>
      </c>
      <c r="H52" s="128">
        <v>799998.34</v>
      </c>
      <c r="I52" s="128">
        <f t="shared" si="2"/>
        <v>999997.92999999993</v>
      </c>
    </row>
    <row r="53" spans="1:9" ht="30" customHeight="1" x14ac:dyDescent="0.25">
      <c r="A53" s="49">
        <v>52</v>
      </c>
      <c r="B53" s="39" t="s">
        <v>58</v>
      </c>
      <c r="C53" s="40">
        <v>42130</v>
      </c>
      <c r="D53" s="40" t="s">
        <v>59</v>
      </c>
      <c r="E53" s="61" t="s">
        <v>149</v>
      </c>
      <c r="F53" s="41"/>
      <c r="G53" s="129"/>
      <c r="H53" s="129"/>
      <c r="I53" s="129">
        <f t="shared" si="2"/>
        <v>0</v>
      </c>
    </row>
    <row r="54" spans="1:9" ht="30" customHeight="1" x14ac:dyDescent="0.25">
      <c r="A54" s="48">
        <v>53</v>
      </c>
      <c r="B54" s="13" t="s">
        <v>75</v>
      </c>
      <c r="C54" s="12">
        <v>42136</v>
      </c>
      <c r="D54" s="12">
        <v>42146</v>
      </c>
      <c r="E54" s="60" t="s">
        <v>150</v>
      </c>
      <c r="F54" s="14"/>
      <c r="G54" s="128"/>
      <c r="H54" s="128"/>
      <c r="I54" s="128">
        <f t="shared" si="2"/>
        <v>0</v>
      </c>
    </row>
    <row r="55" spans="1:9" ht="30" customHeight="1" x14ac:dyDescent="0.25">
      <c r="A55" s="49">
        <v>54</v>
      </c>
      <c r="B55" s="39" t="s">
        <v>74</v>
      </c>
      <c r="C55" s="40">
        <v>42262</v>
      </c>
      <c r="D55" s="40">
        <v>42356</v>
      </c>
      <c r="E55" s="61" t="s">
        <v>194</v>
      </c>
      <c r="F55" s="41"/>
      <c r="G55" s="129"/>
      <c r="H55" s="129"/>
      <c r="I55" s="129">
        <f t="shared" si="2"/>
        <v>0</v>
      </c>
    </row>
    <row r="56" spans="1:9" ht="30" customHeight="1" x14ac:dyDescent="0.25">
      <c r="A56" s="48">
        <v>55</v>
      </c>
      <c r="B56" s="13" t="s">
        <v>80</v>
      </c>
      <c r="C56" s="12">
        <v>42282</v>
      </c>
      <c r="D56" s="12">
        <v>42293</v>
      </c>
      <c r="E56" s="60" t="s">
        <v>151</v>
      </c>
      <c r="F56" s="14"/>
      <c r="G56" s="128"/>
      <c r="H56" s="128"/>
      <c r="I56" s="128">
        <f t="shared" si="2"/>
        <v>0</v>
      </c>
    </row>
    <row r="57" spans="1:9" ht="30" customHeight="1" x14ac:dyDescent="0.25">
      <c r="A57" s="49">
        <v>56</v>
      </c>
      <c r="B57" s="39" t="s">
        <v>78</v>
      </c>
      <c r="C57" s="40">
        <v>42354</v>
      </c>
      <c r="D57" s="40" t="s">
        <v>84</v>
      </c>
      <c r="E57" s="61" t="s">
        <v>152</v>
      </c>
      <c r="F57" s="41"/>
      <c r="G57" s="129"/>
      <c r="H57" s="129"/>
      <c r="I57" s="129">
        <f t="shared" si="2"/>
        <v>0</v>
      </c>
    </row>
    <row r="58" spans="1:9" ht="30" customHeight="1" x14ac:dyDescent="0.25">
      <c r="A58" s="48">
        <v>57</v>
      </c>
      <c r="B58" s="13" t="s">
        <v>212</v>
      </c>
      <c r="C58" s="12">
        <v>42360</v>
      </c>
      <c r="D58" s="12">
        <v>42426</v>
      </c>
      <c r="E58" s="60" t="s">
        <v>153</v>
      </c>
      <c r="F58" s="14"/>
      <c r="G58" s="128"/>
      <c r="H58" s="128">
        <v>4896</v>
      </c>
      <c r="I58" s="128">
        <f t="shared" si="2"/>
        <v>4896</v>
      </c>
    </row>
    <row r="59" spans="1:9" ht="30" customHeight="1" x14ac:dyDescent="0.25">
      <c r="A59" s="50">
        <v>58</v>
      </c>
      <c r="B59" s="19" t="s">
        <v>16</v>
      </c>
      <c r="C59" s="18">
        <v>42370</v>
      </c>
      <c r="D59" s="18">
        <v>42993</v>
      </c>
      <c r="E59" s="62" t="s">
        <v>154</v>
      </c>
      <c r="F59" s="20" t="s">
        <v>94</v>
      </c>
      <c r="G59" s="130"/>
      <c r="H59" s="130"/>
      <c r="I59" s="130">
        <f t="shared" si="2"/>
        <v>0</v>
      </c>
    </row>
    <row r="60" spans="1:9" ht="30" customHeight="1" x14ac:dyDescent="0.25">
      <c r="A60" s="44">
        <v>59</v>
      </c>
      <c r="B60" s="22" t="s">
        <v>17</v>
      </c>
      <c r="C60" s="21">
        <v>42371</v>
      </c>
      <c r="D60" s="21" t="s">
        <v>19</v>
      </c>
      <c r="E60" s="56" t="s">
        <v>155</v>
      </c>
      <c r="F60" s="23"/>
      <c r="G60" s="124" t="s">
        <v>91</v>
      </c>
      <c r="H60" s="124"/>
      <c r="I60" s="124" t="s">
        <v>91</v>
      </c>
    </row>
    <row r="61" spans="1:9" ht="30" customHeight="1" x14ac:dyDescent="0.25">
      <c r="A61" s="50">
        <v>60</v>
      </c>
      <c r="B61" s="19" t="s">
        <v>17</v>
      </c>
      <c r="C61" s="18">
        <v>42371</v>
      </c>
      <c r="D61" s="18" t="s">
        <v>18</v>
      </c>
      <c r="E61" s="62" t="s">
        <v>156</v>
      </c>
      <c r="F61" s="20"/>
      <c r="G61" s="130" t="s">
        <v>92</v>
      </c>
      <c r="H61" s="130"/>
      <c r="I61" s="130" t="s">
        <v>92</v>
      </c>
    </row>
    <row r="62" spans="1:9" ht="30" customHeight="1" x14ac:dyDescent="0.25">
      <c r="A62" s="44">
        <v>61</v>
      </c>
      <c r="B62" s="22" t="s">
        <v>20</v>
      </c>
      <c r="C62" s="21">
        <v>42384</v>
      </c>
      <c r="D62" s="21" t="s">
        <v>479</v>
      </c>
      <c r="E62" s="56" t="s">
        <v>157</v>
      </c>
      <c r="F62" s="23" t="s">
        <v>480</v>
      </c>
      <c r="G62" s="124"/>
      <c r="H62" s="124"/>
      <c r="I62" s="124">
        <f>+H62+G62</f>
        <v>0</v>
      </c>
    </row>
    <row r="63" spans="1:9" ht="30" customHeight="1" x14ac:dyDescent="0.25">
      <c r="A63" s="50">
        <v>62</v>
      </c>
      <c r="B63" s="19" t="s">
        <v>22</v>
      </c>
      <c r="C63" s="18">
        <v>42405</v>
      </c>
      <c r="D63" s="18" t="s">
        <v>542</v>
      </c>
      <c r="E63" s="62" t="s">
        <v>158</v>
      </c>
      <c r="F63" s="20"/>
      <c r="G63" s="130"/>
      <c r="H63" s="130"/>
      <c r="I63" s="130">
        <f t="shared" ref="I63:I87" si="3">+H63+G63</f>
        <v>0</v>
      </c>
    </row>
    <row r="64" spans="1:9" ht="30" customHeight="1" x14ac:dyDescent="0.25">
      <c r="A64" s="44">
        <v>63</v>
      </c>
      <c r="B64" s="22" t="s">
        <v>7</v>
      </c>
      <c r="C64" s="21">
        <v>43952</v>
      </c>
      <c r="D64" s="21">
        <v>44316</v>
      </c>
      <c r="E64" s="56" t="s">
        <v>159</v>
      </c>
      <c r="F64" s="23"/>
      <c r="G64" s="124">
        <v>37094</v>
      </c>
      <c r="H64" s="124">
        <v>88806</v>
      </c>
      <c r="I64" s="124">
        <f t="shared" si="3"/>
        <v>125900</v>
      </c>
    </row>
    <row r="65" spans="1:9" ht="30" customHeight="1" x14ac:dyDescent="0.25">
      <c r="A65" s="50">
        <v>64</v>
      </c>
      <c r="B65" s="19" t="s">
        <v>77</v>
      </c>
      <c r="C65" s="18">
        <v>42440</v>
      </c>
      <c r="D65" s="18">
        <v>42538</v>
      </c>
      <c r="E65" s="62" t="s">
        <v>160</v>
      </c>
      <c r="F65" s="20"/>
      <c r="G65" s="130"/>
      <c r="H65" s="130"/>
      <c r="I65" s="130">
        <f t="shared" si="3"/>
        <v>0</v>
      </c>
    </row>
    <row r="66" spans="1:9" ht="30" customHeight="1" x14ac:dyDescent="0.25">
      <c r="A66" s="44">
        <v>65</v>
      </c>
      <c r="B66" s="22" t="s">
        <v>23</v>
      </c>
      <c r="C66" s="21">
        <v>42447</v>
      </c>
      <c r="D66" s="21" t="s">
        <v>24</v>
      </c>
      <c r="E66" s="56" t="s">
        <v>161</v>
      </c>
      <c r="F66" s="23"/>
      <c r="G66" s="124"/>
      <c r="H66" s="124"/>
      <c r="I66" s="124">
        <f t="shared" si="3"/>
        <v>0</v>
      </c>
    </row>
    <row r="67" spans="1:9" ht="30" customHeight="1" x14ac:dyDescent="0.25">
      <c r="A67" s="50">
        <v>66</v>
      </c>
      <c r="B67" s="19" t="s">
        <v>62</v>
      </c>
      <c r="C67" s="18">
        <v>42461</v>
      </c>
      <c r="D67" s="18">
        <v>42735</v>
      </c>
      <c r="E67" s="62" t="s">
        <v>162</v>
      </c>
      <c r="F67" s="20"/>
      <c r="G67" s="130"/>
      <c r="H67" s="130"/>
      <c r="I67" s="130">
        <f t="shared" si="3"/>
        <v>0</v>
      </c>
    </row>
    <row r="68" spans="1:9" ht="30" customHeight="1" x14ac:dyDescent="0.25">
      <c r="A68" s="44">
        <v>67</v>
      </c>
      <c r="B68" s="22" t="s">
        <v>63</v>
      </c>
      <c r="C68" s="21">
        <v>42461</v>
      </c>
      <c r="D68" s="21" t="s">
        <v>104</v>
      </c>
      <c r="E68" s="56" t="s">
        <v>163</v>
      </c>
      <c r="F68" s="23"/>
      <c r="G68" s="124"/>
      <c r="H68" s="124"/>
      <c r="I68" s="124">
        <f t="shared" si="3"/>
        <v>0</v>
      </c>
    </row>
    <row r="69" spans="1:9" ht="30" customHeight="1" x14ac:dyDescent="0.25">
      <c r="A69" s="50">
        <v>68</v>
      </c>
      <c r="B69" s="19" t="s">
        <v>64</v>
      </c>
      <c r="C69" s="18">
        <v>42461</v>
      </c>
      <c r="D69" s="18">
        <v>42735</v>
      </c>
      <c r="E69" s="62" t="s">
        <v>164</v>
      </c>
      <c r="F69" s="20"/>
      <c r="G69" s="130"/>
      <c r="H69" s="130"/>
      <c r="I69" s="130">
        <f t="shared" si="3"/>
        <v>0</v>
      </c>
    </row>
    <row r="70" spans="1:9" ht="30" customHeight="1" x14ac:dyDescent="0.25">
      <c r="A70" s="44">
        <v>69</v>
      </c>
      <c r="B70" s="22" t="s">
        <v>106</v>
      </c>
      <c r="C70" s="21">
        <v>42485</v>
      </c>
      <c r="D70" s="21" t="s">
        <v>35</v>
      </c>
      <c r="E70" s="56" t="s">
        <v>165</v>
      </c>
      <c r="F70" s="23" t="s">
        <v>103</v>
      </c>
      <c r="G70" s="124"/>
      <c r="H70" s="124"/>
      <c r="I70" s="124">
        <f t="shared" si="3"/>
        <v>0</v>
      </c>
    </row>
    <row r="71" spans="1:9" ht="30" customHeight="1" x14ac:dyDescent="0.25">
      <c r="A71" s="50">
        <v>70</v>
      </c>
      <c r="B71" s="19" t="s">
        <v>25</v>
      </c>
      <c r="C71" s="18">
        <v>42515</v>
      </c>
      <c r="D71" s="18" t="s">
        <v>26</v>
      </c>
      <c r="E71" s="62" t="s">
        <v>166</v>
      </c>
      <c r="F71" s="20"/>
      <c r="G71" s="130"/>
      <c r="H71" s="130"/>
      <c r="I71" s="130">
        <f t="shared" si="3"/>
        <v>0</v>
      </c>
    </row>
    <row r="72" spans="1:9" ht="30" customHeight="1" x14ac:dyDescent="0.25">
      <c r="A72" s="44">
        <v>71</v>
      </c>
      <c r="B72" s="22" t="s">
        <v>29</v>
      </c>
      <c r="C72" s="21">
        <v>42531</v>
      </c>
      <c r="D72" s="21">
        <v>42735</v>
      </c>
      <c r="E72" s="56" t="s">
        <v>167</v>
      </c>
      <c r="F72" s="23"/>
      <c r="G72" s="124"/>
      <c r="H72" s="124">
        <v>3600</v>
      </c>
      <c r="I72" s="124">
        <f t="shared" si="3"/>
        <v>3600</v>
      </c>
    </row>
    <row r="73" spans="1:9" ht="30" customHeight="1" x14ac:dyDescent="0.25">
      <c r="A73" s="50">
        <v>72</v>
      </c>
      <c r="B73" s="19" t="s">
        <v>27</v>
      </c>
      <c r="C73" s="18">
        <v>42535</v>
      </c>
      <c r="D73" s="18" t="s">
        <v>28</v>
      </c>
      <c r="E73" s="62" t="s">
        <v>168</v>
      </c>
      <c r="F73" s="20"/>
      <c r="G73" s="130"/>
      <c r="H73" s="130"/>
      <c r="I73" s="130">
        <f t="shared" si="3"/>
        <v>0</v>
      </c>
    </row>
    <row r="74" spans="1:9" ht="30" customHeight="1" x14ac:dyDescent="0.25">
      <c r="A74" s="44">
        <v>73</v>
      </c>
      <c r="B74" s="22" t="s">
        <v>27</v>
      </c>
      <c r="C74" s="21">
        <v>42535</v>
      </c>
      <c r="D74" s="21">
        <v>42540</v>
      </c>
      <c r="E74" s="56" t="s">
        <v>199</v>
      </c>
      <c r="F74" s="23"/>
      <c r="G74" s="124">
        <v>10000</v>
      </c>
      <c r="H74" s="124"/>
      <c r="I74" s="124">
        <f t="shared" si="3"/>
        <v>10000</v>
      </c>
    </row>
    <row r="75" spans="1:9" ht="30" customHeight="1" x14ac:dyDescent="0.25">
      <c r="A75" s="50">
        <v>74</v>
      </c>
      <c r="B75" s="19" t="s">
        <v>87</v>
      </c>
      <c r="C75" s="18">
        <v>42536</v>
      </c>
      <c r="D75" s="18" t="s">
        <v>86</v>
      </c>
      <c r="E75" s="62" t="s">
        <v>169</v>
      </c>
      <c r="F75" s="20"/>
      <c r="G75" s="130"/>
      <c r="H75" s="130">
        <v>3500</v>
      </c>
      <c r="I75" s="130">
        <f t="shared" si="3"/>
        <v>3500</v>
      </c>
    </row>
    <row r="76" spans="1:9" ht="30" customHeight="1" x14ac:dyDescent="0.25">
      <c r="A76" s="44">
        <v>75</v>
      </c>
      <c r="B76" s="22" t="s">
        <v>12</v>
      </c>
      <c r="C76" s="21">
        <v>42565</v>
      </c>
      <c r="D76" s="21">
        <v>42735</v>
      </c>
      <c r="E76" s="56" t="s">
        <v>195</v>
      </c>
      <c r="F76" s="23"/>
      <c r="G76" s="124"/>
      <c r="H76" s="124">
        <v>2500</v>
      </c>
      <c r="I76" s="124">
        <f t="shared" si="3"/>
        <v>2500</v>
      </c>
    </row>
    <row r="77" spans="1:9" ht="30" customHeight="1" x14ac:dyDescent="0.25">
      <c r="A77" s="50">
        <v>76</v>
      </c>
      <c r="B77" s="19" t="s">
        <v>46</v>
      </c>
      <c r="C77" s="18">
        <v>42569</v>
      </c>
      <c r="D77" s="18">
        <v>42589</v>
      </c>
      <c r="E77" s="62" t="s">
        <v>170</v>
      </c>
      <c r="F77" s="20"/>
      <c r="G77" s="130">
        <v>3500</v>
      </c>
      <c r="H77" s="130"/>
      <c r="I77" s="130">
        <f t="shared" si="3"/>
        <v>3500</v>
      </c>
    </row>
    <row r="78" spans="1:9" ht="30" customHeight="1" x14ac:dyDescent="0.25">
      <c r="A78" s="44">
        <v>77</v>
      </c>
      <c r="B78" s="22" t="s">
        <v>30</v>
      </c>
      <c r="C78" s="21">
        <v>42614</v>
      </c>
      <c r="D78" s="21">
        <v>42979</v>
      </c>
      <c r="E78" s="56" t="s">
        <v>171</v>
      </c>
      <c r="F78" s="23"/>
      <c r="G78" s="124"/>
      <c r="H78" s="124"/>
      <c r="I78" s="124">
        <f t="shared" si="3"/>
        <v>0</v>
      </c>
    </row>
    <row r="79" spans="1:9" ht="30" customHeight="1" x14ac:dyDescent="0.25">
      <c r="A79" s="50">
        <v>78</v>
      </c>
      <c r="B79" s="19" t="s">
        <v>31</v>
      </c>
      <c r="C79" s="18">
        <v>42618</v>
      </c>
      <c r="D79" s="18">
        <v>42735</v>
      </c>
      <c r="E79" s="62" t="s">
        <v>172</v>
      </c>
      <c r="F79" s="20"/>
      <c r="G79" s="130"/>
      <c r="H79" s="130"/>
      <c r="I79" s="130">
        <f t="shared" si="3"/>
        <v>0</v>
      </c>
    </row>
    <row r="80" spans="1:9" ht="30" customHeight="1" x14ac:dyDescent="0.25">
      <c r="A80" s="44">
        <v>79</v>
      </c>
      <c r="B80" s="22" t="s">
        <v>32</v>
      </c>
      <c r="C80" s="21">
        <v>42626</v>
      </c>
      <c r="D80" s="21">
        <v>42825</v>
      </c>
      <c r="E80" s="56" t="s">
        <v>173</v>
      </c>
      <c r="F80" s="23"/>
      <c r="G80" s="124">
        <v>3688</v>
      </c>
      <c r="H80" s="124">
        <v>3612.9</v>
      </c>
      <c r="I80" s="124">
        <f t="shared" si="3"/>
        <v>7300.9</v>
      </c>
    </row>
    <row r="81" spans="1:9" ht="30" customHeight="1" x14ac:dyDescent="0.25">
      <c r="A81" s="50">
        <v>80</v>
      </c>
      <c r="B81" s="19" t="s">
        <v>33</v>
      </c>
      <c r="C81" s="18">
        <v>42636</v>
      </c>
      <c r="D81" s="18">
        <v>42645</v>
      </c>
      <c r="E81" s="62" t="s">
        <v>197</v>
      </c>
      <c r="F81" s="20"/>
      <c r="G81" s="130"/>
      <c r="H81" s="130"/>
      <c r="I81" s="130">
        <f t="shared" si="3"/>
        <v>0</v>
      </c>
    </row>
    <row r="82" spans="1:9" ht="30" customHeight="1" x14ac:dyDescent="0.25">
      <c r="A82" s="44">
        <v>81</v>
      </c>
      <c r="B82" s="22" t="s">
        <v>31</v>
      </c>
      <c r="C82" s="21">
        <v>42640</v>
      </c>
      <c r="D82" s="21">
        <v>42735</v>
      </c>
      <c r="E82" s="56" t="s">
        <v>174</v>
      </c>
      <c r="F82" s="23"/>
      <c r="G82" s="124"/>
      <c r="H82" s="124"/>
      <c r="I82" s="124">
        <f t="shared" si="3"/>
        <v>0</v>
      </c>
    </row>
    <row r="83" spans="1:9" ht="30" customHeight="1" x14ac:dyDescent="0.25">
      <c r="A83" s="50">
        <v>82</v>
      </c>
      <c r="B83" s="19" t="s">
        <v>33</v>
      </c>
      <c r="C83" s="18">
        <v>42643</v>
      </c>
      <c r="D83" s="18">
        <v>42766</v>
      </c>
      <c r="E83" s="62" t="s">
        <v>196</v>
      </c>
      <c r="F83" s="20"/>
      <c r="G83" s="130">
        <v>1200</v>
      </c>
      <c r="H83" s="130"/>
      <c r="I83" s="130">
        <f t="shared" si="3"/>
        <v>1200</v>
      </c>
    </row>
    <row r="84" spans="1:9" ht="30" customHeight="1" x14ac:dyDescent="0.25">
      <c r="A84" s="44">
        <v>83</v>
      </c>
      <c r="B84" s="22" t="s">
        <v>64</v>
      </c>
      <c r="C84" s="21">
        <v>42681</v>
      </c>
      <c r="D84" s="21" t="s">
        <v>68</v>
      </c>
      <c r="E84" s="56" t="s">
        <v>175</v>
      </c>
      <c r="F84" s="23"/>
      <c r="G84" s="124"/>
      <c r="H84" s="124"/>
      <c r="I84" s="124">
        <f t="shared" si="3"/>
        <v>0</v>
      </c>
    </row>
    <row r="85" spans="1:9" ht="30" customHeight="1" x14ac:dyDescent="0.25">
      <c r="A85" s="50">
        <v>84</v>
      </c>
      <c r="B85" s="19" t="s">
        <v>83</v>
      </c>
      <c r="C85" s="18">
        <v>42709</v>
      </c>
      <c r="D85" s="18" t="s">
        <v>99</v>
      </c>
      <c r="E85" s="62" t="s">
        <v>176</v>
      </c>
      <c r="F85" s="20"/>
      <c r="G85" s="130"/>
      <c r="H85" s="130"/>
      <c r="I85" s="130">
        <f t="shared" si="3"/>
        <v>0</v>
      </c>
    </row>
    <row r="86" spans="1:9" ht="30" customHeight="1" x14ac:dyDescent="0.25">
      <c r="A86" s="44">
        <v>85</v>
      </c>
      <c r="B86" s="22" t="s">
        <v>70</v>
      </c>
      <c r="C86" s="21">
        <v>42720</v>
      </c>
      <c r="D86" s="21" t="s">
        <v>69</v>
      </c>
      <c r="E86" s="56" t="s">
        <v>131</v>
      </c>
      <c r="F86" s="23"/>
      <c r="G86" s="124"/>
      <c r="H86" s="124"/>
      <c r="I86" s="124">
        <f t="shared" si="3"/>
        <v>0</v>
      </c>
    </row>
    <row r="87" spans="1:9" ht="30" customHeight="1" x14ac:dyDescent="0.25">
      <c r="A87" s="50">
        <v>86</v>
      </c>
      <c r="B87" s="19" t="s">
        <v>32</v>
      </c>
      <c r="C87" s="18">
        <v>42720</v>
      </c>
      <c r="D87" s="18">
        <v>42916</v>
      </c>
      <c r="E87" s="62" t="s">
        <v>177</v>
      </c>
      <c r="F87" s="20"/>
      <c r="G87" s="130"/>
      <c r="H87" s="130">
        <v>4737.1499999999996</v>
      </c>
      <c r="I87" s="130">
        <f t="shared" si="3"/>
        <v>4737.1499999999996</v>
      </c>
    </row>
    <row r="88" spans="1:9" ht="30" customHeight="1" x14ac:dyDescent="0.25">
      <c r="A88" s="30">
        <v>87</v>
      </c>
      <c r="B88" s="4" t="s">
        <v>64</v>
      </c>
      <c r="C88" s="3">
        <v>42759</v>
      </c>
      <c r="D88" s="3">
        <v>42916</v>
      </c>
      <c r="E88" s="52" t="s">
        <v>178</v>
      </c>
      <c r="F88" s="9"/>
      <c r="G88" s="120">
        <v>4000</v>
      </c>
      <c r="H88" s="120">
        <v>10000</v>
      </c>
      <c r="I88" s="120">
        <f>+H88+G88</f>
        <v>14000</v>
      </c>
    </row>
    <row r="89" spans="1:9" ht="30" customHeight="1" x14ac:dyDescent="0.25">
      <c r="A89" s="31">
        <v>88</v>
      </c>
      <c r="B89" s="6" t="s">
        <v>22</v>
      </c>
      <c r="C89" s="5">
        <v>42781</v>
      </c>
      <c r="D89" s="5">
        <v>42783</v>
      </c>
      <c r="E89" s="53" t="s">
        <v>158</v>
      </c>
      <c r="F89" s="10"/>
      <c r="G89" s="121"/>
      <c r="H89" s="121"/>
      <c r="I89" s="121">
        <f t="shared" ref="I89:I95" si="4">+H89+G89</f>
        <v>0</v>
      </c>
    </row>
    <row r="90" spans="1:9" ht="30" customHeight="1" x14ac:dyDescent="0.25">
      <c r="A90" s="30">
        <v>89</v>
      </c>
      <c r="B90" s="4" t="s">
        <v>66</v>
      </c>
      <c r="C90" s="3">
        <v>42790</v>
      </c>
      <c r="D90" s="3">
        <v>43100</v>
      </c>
      <c r="E90" s="52" t="s">
        <v>192</v>
      </c>
      <c r="F90" s="9"/>
      <c r="G90" s="120"/>
      <c r="H90" s="120"/>
      <c r="I90" s="120">
        <f t="shared" si="4"/>
        <v>0</v>
      </c>
    </row>
    <row r="91" spans="1:9" ht="30" customHeight="1" x14ac:dyDescent="0.25">
      <c r="A91" s="31">
        <v>90</v>
      </c>
      <c r="B91" s="6" t="s">
        <v>36</v>
      </c>
      <c r="C91" s="5">
        <v>42825</v>
      </c>
      <c r="D91" s="5">
        <v>43100</v>
      </c>
      <c r="E91" s="53" t="s">
        <v>179</v>
      </c>
      <c r="F91" s="10"/>
      <c r="G91" s="121"/>
      <c r="H91" s="121"/>
      <c r="I91" s="121">
        <f t="shared" si="4"/>
        <v>0</v>
      </c>
    </row>
    <row r="92" spans="1:9" ht="30" customHeight="1" x14ac:dyDescent="0.25">
      <c r="A92" s="30">
        <v>91</v>
      </c>
      <c r="B92" s="4" t="s">
        <v>72</v>
      </c>
      <c r="C92" s="3">
        <v>42808</v>
      </c>
      <c r="D92" s="3">
        <v>42908</v>
      </c>
      <c r="E92" s="52" t="s">
        <v>180</v>
      </c>
      <c r="F92" s="9"/>
      <c r="G92" s="120"/>
      <c r="H92" s="120"/>
      <c r="I92" s="120">
        <f t="shared" si="4"/>
        <v>0</v>
      </c>
    </row>
    <row r="93" spans="1:9" ht="30" customHeight="1" x14ac:dyDescent="0.25">
      <c r="A93" s="31">
        <v>92</v>
      </c>
      <c r="B93" s="6" t="s">
        <v>73</v>
      </c>
      <c r="C93" s="5">
        <v>42808</v>
      </c>
      <c r="D93" s="5">
        <v>42902</v>
      </c>
      <c r="E93" s="53" t="s">
        <v>181</v>
      </c>
      <c r="F93" s="10"/>
      <c r="G93" s="121"/>
      <c r="H93" s="121"/>
      <c r="I93" s="121">
        <f t="shared" si="4"/>
        <v>0</v>
      </c>
    </row>
    <row r="94" spans="1:9" ht="30" customHeight="1" x14ac:dyDescent="0.25">
      <c r="A94" s="30">
        <v>93</v>
      </c>
      <c r="B94" s="4" t="s">
        <v>74</v>
      </c>
      <c r="C94" s="3">
        <v>42816</v>
      </c>
      <c r="D94" s="3">
        <v>42909</v>
      </c>
      <c r="E94" s="52" t="s">
        <v>182</v>
      </c>
      <c r="F94" s="9"/>
      <c r="G94" s="120"/>
      <c r="H94" s="120"/>
      <c r="I94" s="120">
        <f t="shared" si="4"/>
        <v>0</v>
      </c>
    </row>
    <row r="95" spans="1:9" ht="30" customHeight="1" x14ac:dyDescent="0.25">
      <c r="A95" s="31">
        <v>94</v>
      </c>
      <c r="B95" s="6" t="s">
        <v>8</v>
      </c>
      <c r="C95" s="5">
        <v>42844</v>
      </c>
      <c r="D95" s="5">
        <v>42874</v>
      </c>
      <c r="E95" s="53" t="s">
        <v>183</v>
      </c>
      <c r="F95" s="10"/>
      <c r="G95" s="121"/>
      <c r="H95" s="121"/>
      <c r="I95" s="121">
        <f t="shared" si="4"/>
        <v>0</v>
      </c>
    </row>
    <row r="96" spans="1:9" ht="30" customHeight="1" x14ac:dyDescent="0.25">
      <c r="A96" s="30">
        <v>95</v>
      </c>
      <c r="B96" s="4" t="s">
        <v>32</v>
      </c>
      <c r="C96" s="3">
        <v>42846</v>
      </c>
      <c r="D96" s="3" t="s">
        <v>39</v>
      </c>
      <c r="E96" s="52" t="s">
        <v>184</v>
      </c>
      <c r="F96" s="9"/>
      <c r="G96" s="120"/>
      <c r="H96" s="120">
        <v>155365.21</v>
      </c>
      <c r="I96" s="120">
        <v>155365.21</v>
      </c>
    </row>
    <row r="97" spans="1:290" ht="30" customHeight="1" x14ac:dyDescent="0.25">
      <c r="A97" s="31">
        <v>96</v>
      </c>
      <c r="B97" s="6" t="s">
        <v>37</v>
      </c>
      <c r="C97" s="5">
        <v>42850</v>
      </c>
      <c r="D97" s="5" t="s">
        <v>38</v>
      </c>
      <c r="E97" s="53" t="s">
        <v>185</v>
      </c>
      <c r="F97" s="10"/>
      <c r="G97" s="121"/>
      <c r="H97" s="121"/>
      <c r="I97" s="121">
        <f>+H97+G97</f>
        <v>0</v>
      </c>
    </row>
    <row r="98" spans="1:290" ht="30" customHeight="1" x14ac:dyDescent="0.25">
      <c r="A98" s="30">
        <v>97</v>
      </c>
      <c r="B98" s="4" t="s">
        <v>7</v>
      </c>
      <c r="C98" s="3">
        <v>42851</v>
      </c>
      <c r="D98" s="3">
        <v>43220</v>
      </c>
      <c r="E98" s="52" t="s">
        <v>186</v>
      </c>
      <c r="F98" s="9" t="s">
        <v>210</v>
      </c>
      <c r="G98" s="120">
        <v>37552</v>
      </c>
      <c r="H98" s="120">
        <v>88806</v>
      </c>
      <c r="I98" s="120">
        <f>+G98+H98</f>
        <v>126358</v>
      </c>
    </row>
    <row r="99" spans="1:290" ht="30" customHeight="1" x14ac:dyDescent="0.25">
      <c r="A99" s="31">
        <v>98</v>
      </c>
      <c r="B99" s="6" t="s">
        <v>27</v>
      </c>
      <c r="C99" s="5">
        <v>42873</v>
      </c>
      <c r="D99" s="5">
        <v>42904</v>
      </c>
      <c r="E99" s="53" t="s">
        <v>200</v>
      </c>
      <c r="F99" s="10"/>
      <c r="G99" s="121">
        <v>12000</v>
      </c>
      <c r="H99" s="121"/>
      <c r="I99" s="121">
        <f>+G99+H99</f>
        <v>12000</v>
      </c>
    </row>
    <row r="100" spans="1:290" ht="30" customHeight="1" x14ac:dyDescent="0.25">
      <c r="A100" s="30">
        <v>99</v>
      </c>
      <c r="B100" s="4" t="s">
        <v>45</v>
      </c>
      <c r="C100" s="3">
        <v>42908</v>
      </c>
      <c r="D100" s="3" t="s">
        <v>44</v>
      </c>
      <c r="E100" s="52" t="s">
        <v>187</v>
      </c>
      <c r="F100" s="9"/>
      <c r="G100" s="120"/>
      <c r="H100" s="120"/>
      <c r="I100" s="120">
        <f>+H100+G100</f>
        <v>0</v>
      </c>
    </row>
    <row r="101" spans="1:290" ht="30" customHeight="1" x14ac:dyDescent="0.25">
      <c r="A101" s="31">
        <v>100</v>
      </c>
      <c r="B101" s="6" t="s">
        <v>71</v>
      </c>
      <c r="C101" s="5">
        <v>42908</v>
      </c>
      <c r="D101" s="5" t="s">
        <v>549</v>
      </c>
      <c r="E101" s="53" t="s">
        <v>188</v>
      </c>
      <c r="F101" s="10"/>
      <c r="G101" s="121"/>
      <c r="H101" s="121"/>
      <c r="I101" s="121">
        <f>+H101+G101</f>
        <v>0</v>
      </c>
    </row>
    <row r="102" spans="1:290" ht="30" customHeight="1" x14ac:dyDescent="0.25">
      <c r="A102" s="30">
        <v>101</v>
      </c>
      <c r="B102" s="4" t="s">
        <v>46</v>
      </c>
      <c r="C102" s="3">
        <v>42893</v>
      </c>
      <c r="D102" s="3">
        <v>42953</v>
      </c>
      <c r="E102" s="52" t="s">
        <v>189</v>
      </c>
      <c r="F102" s="9"/>
      <c r="G102" s="120">
        <v>4500</v>
      </c>
      <c r="H102" s="120"/>
      <c r="I102" s="120">
        <f>+H102+G102</f>
        <v>4500</v>
      </c>
    </row>
    <row r="103" spans="1:290" ht="30" customHeight="1" x14ac:dyDescent="0.25">
      <c r="A103" s="31">
        <v>102</v>
      </c>
      <c r="B103" s="6" t="s">
        <v>31</v>
      </c>
      <c r="C103" s="5">
        <v>42920</v>
      </c>
      <c r="D103" s="5">
        <v>43100</v>
      </c>
      <c r="E103" s="53" t="s">
        <v>190</v>
      </c>
      <c r="F103" s="10"/>
      <c r="G103" s="121"/>
      <c r="H103" s="121"/>
      <c r="I103" s="121">
        <f>+H103+G103</f>
        <v>0</v>
      </c>
    </row>
    <row r="104" spans="1:290" ht="30" customHeight="1" x14ac:dyDescent="0.25">
      <c r="A104" s="30">
        <v>103</v>
      </c>
      <c r="B104" s="4" t="s">
        <v>36</v>
      </c>
      <c r="C104" s="3">
        <v>42923</v>
      </c>
      <c r="D104" s="3">
        <v>43100</v>
      </c>
      <c r="E104" s="52" t="s">
        <v>193</v>
      </c>
      <c r="F104" s="9"/>
      <c r="G104" s="120"/>
      <c r="H104" s="120">
        <v>2500</v>
      </c>
      <c r="I104" s="120">
        <f>+H104+G104</f>
        <v>2500</v>
      </c>
    </row>
    <row r="105" spans="1:290" ht="30" customHeight="1" x14ac:dyDescent="0.25">
      <c r="A105" s="31">
        <v>104</v>
      </c>
      <c r="B105" s="6" t="s">
        <v>64</v>
      </c>
      <c r="C105" s="5">
        <v>42930</v>
      </c>
      <c r="D105" s="5" t="s">
        <v>65</v>
      </c>
      <c r="E105" s="53" t="s">
        <v>178</v>
      </c>
      <c r="F105" s="10"/>
      <c r="G105" s="121">
        <f>+I105*0.5</f>
        <v>3325.5</v>
      </c>
      <c r="H105" s="121">
        <f>+I105*0.5</f>
        <v>3325.5</v>
      </c>
      <c r="I105" s="121">
        <v>6651</v>
      </c>
    </row>
    <row r="106" spans="1:290" ht="30" customHeight="1" x14ac:dyDescent="0.25">
      <c r="A106" s="30">
        <v>105</v>
      </c>
      <c r="B106" s="3" t="s">
        <v>41</v>
      </c>
      <c r="C106" s="3">
        <v>42978</v>
      </c>
      <c r="D106" s="3">
        <v>43175</v>
      </c>
      <c r="E106" s="52" t="s">
        <v>191</v>
      </c>
      <c r="F106" s="9" t="s">
        <v>277</v>
      </c>
      <c r="G106" s="120"/>
      <c r="H106" s="120"/>
      <c r="I106" s="120">
        <f>+H106+G106</f>
        <v>0</v>
      </c>
    </row>
    <row r="107" spans="1:290" ht="30" customHeight="1" x14ac:dyDescent="0.25">
      <c r="A107" s="31">
        <v>106</v>
      </c>
      <c r="B107" s="6" t="s">
        <v>33</v>
      </c>
      <c r="C107" s="5">
        <v>43032</v>
      </c>
      <c r="D107" s="5">
        <v>43131</v>
      </c>
      <c r="E107" s="53" t="s">
        <v>196</v>
      </c>
      <c r="F107" s="10"/>
      <c r="G107" s="121">
        <v>1954</v>
      </c>
      <c r="H107" s="121"/>
      <c r="I107" s="121">
        <f>+H107+G107</f>
        <v>1954</v>
      </c>
    </row>
    <row r="108" spans="1:290" ht="30" customHeight="1" x14ac:dyDescent="0.25">
      <c r="A108" s="30">
        <v>107</v>
      </c>
      <c r="B108" s="4" t="s">
        <v>32</v>
      </c>
      <c r="C108" s="3">
        <v>43034</v>
      </c>
      <c r="D108" s="3">
        <v>43190</v>
      </c>
      <c r="E108" s="52" t="s">
        <v>198</v>
      </c>
      <c r="F108" s="9"/>
      <c r="G108" s="120">
        <v>3612.9</v>
      </c>
      <c r="H108" s="120">
        <f>+I108-G108</f>
        <v>5058.2100000000009</v>
      </c>
      <c r="I108" s="120">
        <v>8671.11</v>
      </c>
      <c r="J108" s="171"/>
    </row>
    <row r="109" spans="1:290" ht="30" customHeight="1" x14ac:dyDescent="0.25">
      <c r="A109" s="31">
        <v>108</v>
      </c>
      <c r="B109" s="6" t="s">
        <v>32</v>
      </c>
      <c r="C109" s="5">
        <v>43035</v>
      </c>
      <c r="D109" s="5" t="s">
        <v>39</v>
      </c>
      <c r="E109" s="53" t="s">
        <v>184</v>
      </c>
      <c r="F109" s="10"/>
      <c r="G109" s="121"/>
      <c r="H109" s="121">
        <v>6334</v>
      </c>
      <c r="I109" s="121">
        <f t="shared" ref="I109:I155" si="5">+H109+G109</f>
        <v>6334</v>
      </c>
    </row>
    <row r="110" spans="1:290" s="5" customFormat="1" ht="30" customHeight="1" x14ac:dyDescent="0.25">
      <c r="A110" s="73">
        <v>109</v>
      </c>
      <c r="B110" s="74" t="s">
        <v>32</v>
      </c>
      <c r="C110" s="3">
        <v>43098</v>
      </c>
      <c r="D110" s="3" t="s">
        <v>493</v>
      </c>
      <c r="E110" s="3" t="s">
        <v>215</v>
      </c>
      <c r="F110" s="3"/>
      <c r="G110" s="120"/>
      <c r="H110" s="120">
        <v>13672.48</v>
      </c>
      <c r="I110" s="120">
        <f t="shared" si="5"/>
        <v>13672.48</v>
      </c>
      <c r="J110" s="81"/>
      <c r="K110" s="81"/>
      <c r="L110" s="81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96"/>
      <c r="BL110" s="96"/>
      <c r="BM110" s="96"/>
      <c r="BN110" s="96"/>
      <c r="BO110" s="96"/>
      <c r="BP110" s="96"/>
      <c r="BQ110" s="96"/>
      <c r="BR110" s="96"/>
      <c r="BS110" s="96"/>
      <c r="BT110" s="96"/>
      <c r="BU110" s="96"/>
      <c r="BV110" s="96"/>
      <c r="BW110" s="96"/>
      <c r="BX110" s="96"/>
      <c r="BY110" s="96"/>
      <c r="BZ110" s="96"/>
      <c r="CA110" s="96"/>
      <c r="CB110" s="96"/>
      <c r="CC110" s="96"/>
      <c r="CD110" s="96"/>
      <c r="CE110" s="96"/>
      <c r="CF110" s="96"/>
      <c r="CG110" s="96"/>
      <c r="CH110" s="96"/>
      <c r="CI110" s="96"/>
      <c r="CJ110" s="96"/>
      <c r="CK110" s="96"/>
      <c r="CL110" s="96"/>
      <c r="CM110" s="96"/>
      <c r="CN110" s="96"/>
      <c r="CO110" s="96"/>
      <c r="CP110" s="96"/>
      <c r="CQ110" s="96"/>
      <c r="CR110" s="96"/>
      <c r="CS110" s="96"/>
      <c r="CT110" s="96"/>
      <c r="CU110" s="96"/>
      <c r="CV110" s="96"/>
      <c r="CW110" s="96"/>
      <c r="CX110" s="96"/>
      <c r="CY110" s="96"/>
      <c r="CZ110" s="96"/>
      <c r="DA110" s="96"/>
      <c r="DB110" s="96"/>
      <c r="DC110" s="96"/>
      <c r="DD110" s="96"/>
      <c r="DE110" s="96"/>
      <c r="DF110" s="96"/>
      <c r="DG110" s="96"/>
      <c r="DH110" s="96"/>
      <c r="DI110" s="96"/>
      <c r="DJ110" s="96"/>
      <c r="DK110" s="96"/>
      <c r="DL110" s="96"/>
      <c r="DM110" s="96"/>
      <c r="DN110" s="96"/>
      <c r="DO110" s="96"/>
      <c r="DP110" s="96"/>
      <c r="DQ110" s="96"/>
      <c r="DR110" s="96"/>
      <c r="DS110" s="96"/>
      <c r="DT110" s="96"/>
      <c r="DU110" s="96"/>
      <c r="DV110" s="96"/>
      <c r="DW110" s="96"/>
      <c r="DX110" s="96"/>
      <c r="DY110" s="96"/>
      <c r="DZ110" s="96"/>
      <c r="EA110" s="96"/>
      <c r="EB110" s="96"/>
      <c r="EC110" s="96"/>
      <c r="ED110" s="96"/>
      <c r="EE110" s="96"/>
      <c r="EF110" s="96"/>
      <c r="EG110" s="96"/>
      <c r="EH110" s="96"/>
      <c r="EI110" s="96"/>
      <c r="EJ110" s="96"/>
      <c r="EK110" s="96"/>
      <c r="EL110" s="96"/>
      <c r="EM110" s="96"/>
      <c r="EN110" s="96"/>
      <c r="EO110" s="96"/>
      <c r="EP110" s="96"/>
      <c r="EQ110" s="96"/>
      <c r="ER110" s="96"/>
      <c r="ES110" s="96"/>
      <c r="ET110" s="96"/>
      <c r="EU110" s="96"/>
      <c r="EV110" s="96"/>
      <c r="EW110" s="96"/>
      <c r="EX110" s="96"/>
      <c r="EY110" s="96"/>
      <c r="EZ110" s="96"/>
      <c r="FA110" s="96"/>
      <c r="FB110" s="96"/>
      <c r="FC110" s="96"/>
      <c r="FD110" s="96"/>
      <c r="FE110" s="96"/>
      <c r="FF110" s="96"/>
      <c r="FG110" s="96"/>
      <c r="FH110" s="96"/>
      <c r="FI110" s="96"/>
      <c r="FJ110" s="96"/>
      <c r="FK110" s="96"/>
      <c r="FL110" s="96"/>
      <c r="FM110" s="96"/>
      <c r="FN110" s="96"/>
      <c r="FO110" s="96"/>
      <c r="FP110" s="96"/>
      <c r="FQ110" s="96"/>
      <c r="FR110" s="96"/>
      <c r="FS110" s="96"/>
      <c r="FT110" s="96"/>
      <c r="FU110" s="96"/>
      <c r="FV110" s="96"/>
      <c r="FW110" s="96"/>
      <c r="FX110" s="96"/>
      <c r="FY110" s="96"/>
      <c r="FZ110" s="96"/>
      <c r="GA110" s="96"/>
      <c r="GB110" s="96"/>
      <c r="GC110" s="96"/>
      <c r="GD110" s="96"/>
      <c r="GE110" s="96"/>
      <c r="GF110" s="96"/>
      <c r="GG110" s="96"/>
      <c r="GH110" s="96"/>
      <c r="GI110" s="96"/>
      <c r="GJ110" s="96"/>
      <c r="GK110" s="96"/>
      <c r="GL110" s="96"/>
      <c r="GM110" s="96"/>
      <c r="GN110" s="96"/>
      <c r="GO110" s="96"/>
      <c r="GP110" s="96"/>
      <c r="GQ110" s="96"/>
      <c r="GR110" s="96"/>
      <c r="GS110" s="96"/>
      <c r="GT110" s="96"/>
      <c r="GU110" s="96"/>
      <c r="GV110" s="96"/>
      <c r="GW110" s="96"/>
      <c r="GX110" s="96"/>
      <c r="GY110" s="96"/>
      <c r="GZ110" s="96"/>
      <c r="HA110" s="96"/>
      <c r="HB110" s="96"/>
      <c r="HC110" s="96"/>
      <c r="HD110" s="96"/>
      <c r="HE110" s="96"/>
      <c r="HF110" s="96"/>
      <c r="HG110" s="96"/>
      <c r="HH110" s="96"/>
      <c r="HI110" s="96"/>
      <c r="HJ110" s="96"/>
      <c r="HK110" s="96"/>
      <c r="HL110" s="96"/>
      <c r="HM110" s="96"/>
      <c r="HN110" s="96"/>
      <c r="HO110" s="96"/>
      <c r="HP110" s="96"/>
      <c r="HQ110" s="96"/>
      <c r="HR110" s="96"/>
      <c r="HS110" s="96"/>
      <c r="HT110" s="96"/>
      <c r="HU110" s="96"/>
      <c r="HV110" s="96"/>
      <c r="HW110" s="96"/>
      <c r="HX110" s="96"/>
      <c r="HY110" s="96"/>
      <c r="HZ110" s="96"/>
      <c r="IA110" s="96"/>
      <c r="IB110" s="96"/>
      <c r="IC110" s="96"/>
      <c r="ID110" s="96"/>
      <c r="IE110" s="96"/>
      <c r="IF110" s="96"/>
      <c r="IG110" s="96"/>
      <c r="IH110" s="96"/>
      <c r="II110" s="96"/>
      <c r="IJ110" s="96"/>
      <c r="IK110" s="96"/>
      <c r="IL110" s="96"/>
      <c r="IM110" s="96"/>
      <c r="IN110" s="96"/>
      <c r="IO110" s="96"/>
      <c r="IP110" s="96"/>
      <c r="IQ110" s="96"/>
      <c r="IR110" s="96"/>
      <c r="IS110" s="96"/>
      <c r="IT110" s="96"/>
      <c r="IU110" s="96"/>
      <c r="IV110" s="96"/>
      <c r="IW110" s="96"/>
      <c r="IX110" s="96"/>
      <c r="IY110" s="96"/>
      <c r="IZ110" s="96"/>
      <c r="JA110" s="96"/>
      <c r="JB110" s="96"/>
      <c r="JC110" s="96"/>
      <c r="JD110" s="96"/>
      <c r="JE110" s="96"/>
      <c r="JF110" s="96"/>
      <c r="JG110" s="96"/>
      <c r="JH110" s="96"/>
      <c r="JI110" s="96"/>
      <c r="JJ110" s="96"/>
      <c r="JK110" s="96"/>
      <c r="JL110" s="96"/>
      <c r="JM110" s="96"/>
      <c r="JN110" s="96"/>
      <c r="JO110" s="96"/>
      <c r="JP110" s="96"/>
      <c r="JQ110" s="96"/>
      <c r="JR110" s="96"/>
      <c r="JS110" s="96"/>
      <c r="JT110" s="96"/>
      <c r="JU110" s="96"/>
      <c r="JV110" s="96"/>
      <c r="JW110" s="96"/>
      <c r="JX110" s="96"/>
      <c r="JY110" s="96"/>
      <c r="JZ110" s="96"/>
      <c r="KA110" s="96"/>
      <c r="KB110" s="96"/>
      <c r="KC110" s="96"/>
      <c r="KD110" s="96"/>
    </row>
    <row r="111" spans="1:290" ht="30" customHeight="1" x14ac:dyDescent="0.25">
      <c r="A111" s="67">
        <v>110</v>
      </c>
      <c r="B111" s="68" t="s">
        <v>201</v>
      </c>
      <c r="C111" s="70">
        <v>43138</v>
      </c>
      <c r="D111" s="70" t="s">
        <v>202</v>
      </c>
      <c r="E111" s="71" t="s">
        <v>203</v>
      </c>
      <c r="F111" s="69"/>
      <c r="G111" s="131">
        <v>0</v>
      </c>
      <c r="H111" s="131">
        <v>0</v>
      </c>
      <c r="I111" s="131">
        <f t="shared" si="5"/>
        <v>0</v>
      </c>
    </row>
    <row r="112" spans="1:290" ht="30" customHeight="1" x14ac:dyDescent="0.25">
      <c r="A112" s="75">
        <v>111</v>
      </c>
      <c r="B112" s="76" t="s">
        <v>204</v>
      </c>
      <c r="C112" s="77">
        <v>43178</v>
      </c>
      <c r="D112" s="77" t="s">
        <v>205</v>
      </c>
      <c r="E112" s="78" t="s">
        <v>220</v>
      </c>
      <c r="F112" s="79"/>
      <c r="G112" s="132">
        <v>0</v>
      </c>
      <c r="H112" s="132">
        <v>0</v>
      </c>
      <c r="I112" s="132">
        <f t="shared" si="5"/>
        <v>0</v>
      </c>
    </row>
    <row r="113" spans="1:9" ht="30" customHeight="1" x14ac:dyDescent="0.25">
      <c r="A113" s="67">
        <v>112</v>
      </c>
      <c r="B113" s="68" t="s">
        <v>206</v>
      </c>
      <c r="C113" s="70">
        <v>43174</v>
      </c>
      <c r="D113" s="72" t="s">
        <v>207</v>
      </c>
      <c r="E113" s="71" t="s">
        <v>208</v>
      </c>
      <c r="F113" s="69"/>
      <c r="G113" s="131">
        <v>0</v>
      </c>
      <c r="H113" s="131">
        <v>0</v>
      </c>
      <c r="I113" s="131">
        <f t="shared" si="5"/>
        <v>0</v>
      </c>
    </row>
    <row r="114" spans="1:9" ht="30" customHeight="1" x14ac:dyDescent="0.25">
      <c r="A114" s="75">
        <v>113</v>
      </c>
      <c r="B114" s="76" t="s">
        <v>64</v>
      </c>
      <c r="C114" s="77">
        <v>43126</v>
      </c>
      <c r="D114" s="77">
        <v>43281</v>
      </c>
      <c r="E114" s="78" t="s">
        <v>178</v>
      </c>
      <c r="F114" s="79"/>
      <c r="G114" s="132">
        <v>0</v>
      </c>
      <c r="H114" s="132">
        <v>4925</v>
      </c>
      <c r="I114" s="132">
        <f t="shared" si="5"/>
        <v>4925</v>
      </c>
    </row>
    <row r="115" spans="1:9" ht="30" customHeight="1" x14ac:dyDescent="0.25">
      <c r="A115" s="67">
        <v>114</v>
      </c>
      <c r="B115" s="68" t="s">
        <v>209</v>
      </c>
      <c r="C115" s="70">
        <v>43174</v>
      </c>
      <c r="D115" s="70">
        <v>43273</v>
      </c>
      <c r="E115" s="71" t="s">
        <v>427</v>
      </c>
      <c r="F115" s="69"/>
      <c r="G115" s="131">
        <v>0</v>
      </c>
      <c r="H115" s="131">
        <v>0</v>
      </c>
      <c r="I115" s="131">
        <f t="shared" si="5"/>
        <v>0</v>
      </c>
    </row>
    <row r="116" spans="1:9" ht="30" customHeight="1" x14ac:dyDescent="0.25">
      <c r="A116" s="75">
        <v>115</v>
      </c>
      <c r="B116" s="76" t="s">
        <v>217</v>
      </c>
      <c r="C116" s="77">
        <v>43217</v>
      </c>
      <c r="D116" s="80" t="s">
        <v>218</v>
      </c>
      <c r="E116" s="78" t="s">
        <v>211</v>
      </c>
      <c r="F116" s="79"/>
      <c r="G116" s="132">
        <v>0</v>
      </c>
      <c r="H116" s="132">
        <v>0</v>
      </c>
      <c r="I116" s="132">
        <f t="shared" si="5"/>
        <v>0</v>
      </c>
    </row>
    <row r="117" spans="1:9" ht="30" customHeight="1" x14ac:dyDescent="0.25">
      <c r="A117" s="67">
        <v>116</v>
      </c>
      <c r="B117" s="68" t="s">
        <v>216</v>
      </c>
      <c r="C117" s="70">
        <v>43236</v>
      </c>
      <c r="D117" s="70">
        <v>43268</v>
      </c>
      <c r="E117" s="71" t="s">
        <v>379</v>
      </c>
      <c r="F117" s="69"/>
      <c r="G117" s="131">
        <v>12000</v>
      </c>
      <c r="H117" s="131"/>
      <c r="I117" s="131">
        <f t="shared" si="5"/>
        <v>12000</v>
      </c>
    </row>
    <row r="118" spans="1:9" ht="30" customHeight="1" x14ac:dyDescent="0.25">
      <c r="A118" s="75">
        <v>117</v>
      </c>
      <c r="B118" s="76" t="s">
        <v>46</v>
      </c>
      <c r="C118" s="77">
        <v>43250</v>
      </c>
      <c r="D118" s="77">
        <v>43317</v>
      </c>
      <c r="E118" s="78" t="s">
        <v>221</v>
      </c>
      <c r="F118" s="79"/>
      <c r="G118" s="132">
        <v>4500</v>
      </c>
      <c r="H118" s="132"/>
      <c r="I118" s="132">
        <f t="shared" si="5"/>
        <v>4500</v>
      </c>
    </row>
    <row r="119" spans="1:9" ht="30" customHeight="1" x14ac:dyDescent="0.25">
      <c r="A119" s="67">
        <v>118</v>
      </c>
      <c r="B119" s="68" t="s">
        <v>222</v>
      </c>
      <c r="C119" s="70">
        <v>43257</v>
      </c>
      <c r="D119" s="70" t="s">
        <v>450</v>
      </c>
      <c r="E119" s="71" t="s">
        <v>223</v>
      </c>
      <c r="F119" s="69"/>
      <c r="G119" s="131"/>
      <c r="H119" s="131"/>
      <c r="I119" s="131">
        <f t="shared" si="5"/>
        <v>0</v>
      </c>
    </row>
    <row r="120" spans="1:9" ht="30" customHeight="1" x14ac:dyDescent="0.25">
      <c r="A120" s="75">
        <v>119</v>
      </c>
      <c r="B120" s="76" t="s">
        <v>60</v>
      </c>
      <c r="C120" s="77">
        <v>43286</v>
      </c>
      <c r="D120" s="77" t="s">
        <v>225</v>
      </c>
      <c r="E120" s="78" t="s">
        <v>224</v>
      </c>
      <c r="F120" s="79"/>
      <c r="G120" s="132"/>
      <c r="H120" s="132"/>
      <c r="I120" s="132">
        <f t="shared" si="5"/>
        <v>0</v>
      </c>
    </row>
    <row r="121" spans="1:9" ht="30" customHeight="1" x14ac:dyDescent="0.25">
      <c r="A121" s="67">
        <v>120</v>
      </c>
      <c r="B121" s="68" t="s">
        <v>57</v>
      </c>
      <c r="C121" s="70">
        <v>43286</v>
      </c>
      <c r="D121" s="70" t="s">
        <v>226</v>
      </c>
      <c r="E121" s="71" t="s">
        <v>227</v>
      </c>
      <c r="F121" s="69"/>
      <c r="G121" s="131"/>
      <c r="H121" s="131"/>
      <c r="I121" s="131">
        <f t="shared" si="5"/>
        <v>0</v>
      </c>
    </row>
    <row r="122" spans="1:9" ht="30" customHeight="1" x14ac:dyDescent="0.25">
      <c r="A122" s="75">
        <v>121</v>
      </c>
      <c r="B122" s="76" t="s">
        <v>12</v>
      </c>
      <c r="C122" s="77">
        <v>43321</v>
      </c>
      <c r="D122" s="77">
        <v>43465</v>
      </c>
      <c r="E122" s="78" t="s">
        <v>229</v>
      </c>
      <c r="F122" s="79"/>
      <c r="G122" s="132"/>
      <c r="H122" s="132">
        <v>2500</v>
      </c>
      <c r="I122" s="132">
        <f t="shared" si="5"/>
        <v>2500</v>
      </c>
    </row>
    <row r="123" spans="1:9" ht="30" customHeight="1" x14ac:dyDescent="0.25">
      <c r="A123" s="67">
        <v>122</v>
      </c>
      <c r="B123" s="68" t="s">
        <v>231</v>
      </c>
      <c r="C123" s="70">
        <v>43328</v>
      </c>
      <c r="D123" s="70" t="s">
        <v>230</v>
      </c>
      <c r="E123" s="71" t="s">
        <v>234</v>
      </c>
      <c r="F123" s="69"/>
      <c r="G123" s="131"/>
      <c r="H123" s="131"/>
      <c r="I123" s="131">
        <f t="shared" si="5"/>
        <v>0</v>
      </c>
    </row>
    <row r="124" spans="1:9" ht="30" customHeight="1" x14ac:dyDescent="0.25">
      <c r="A124" s="75">
        <v>123</v>
      </c>
      <c r="B124" s="76" t="s">
        <v>232</v>
      </c>
      <c r="C124" s="77">
        <v>43354</v>
      </c>
      <c r="D124" s="77" t="s">
        <v>235</v>
      </c>
      <c r="E124" s="78" t="s">
        <v>233</v>
      </c>
      <c r="F124" s="79"/>
      <c r="G124" s="132"/>
      <c r="H124" s="132"/>
      <c r="I124" s="132">
        <f t="shared" si="5"/>
        <v>0</v>
      </c>
    </row>
    <row r="125" spans="1:9" ht="30" customHeight="1" x14ac:dyDescent="0.25">
      <c r="A125" s="67">
        <v>124</v>
      </c>
      <c r="B125" s="68" t="s">
        <v>74</v>
      </c>
      <c r="C125" s="70">
        <v>43357</v>
      </c>
      <c r="D125" s="70" t="s">
        <v>237</v>
      </c>
      <c r="E125" s="71" t="s">
        <v>238</v>
      </c>
      <c r="F125" s="69"/>
      <c r="G125" s="131"/>
      <c r="H125" s="131"/>
      <c r="I125" s="131">
        <f t="shared" si="5"/>
        <v>0</v>
      </c>
    </row>
    <row r="126" spans="1:9" ht="30" customHeight="1" x14ac:dyDescent="0.25">
      <c r="A126" s="75">
        <v>125</v>
      </c>
      <c r="B126" s="76" t="s">
        <v>240</v>
      </c>
      <c r="C126" s="77">
        <v>43374</v>
      </c>
      <c r="D126" s="77">
        <v>43465</v>
      </c>
      <c r="E126" s="78" t="s">
        <v>239</v>
      </c>
      <c r="F126" s="79"/>
      <c r="G126" s="132"/>
      <c r="H126" s="132"/>
      <c r="I126" s="132">
        <f t="shared" si="5"/>
        <v>0</v>
      </c>
    </row>
    <row r="127" spans="1:9" ht="30" customHeight="1" x14ac:dyDescent="0.25">
      <c r="A127" s="67">
        <v>126</v>
      </c>
      <c r="B127" s="68" t="s">
        <v>543</v>
      </c>
      <c r="C127" s="70">
        <v>43388</v>
      </c>
      <c r="D127" s="70">
        <v>43753</v>
      </c>
      <c r="E127" s="71" t="s">
        <v>241</v>
      </c>
      <c r="F127" s="69"/>
      <c r="G127" s="131"/>
      <c r="H127" s="131"/>
      <c r="I127" s="131">
        <f t="shared" si="5"/>
        <v>0</v>
      </c>
    </row>
    <row r="128" spans="1:9" ht="30" customHeight="1" x14ac:dyDescent="0.25">
      <c r="A128" s="75">
        <v>127</v>
      </c>
      <c r="B128" s="76" t="s">
        <v>544</v>
      </c>
      <c r="C128" s="77">
        <v>43375</v>
      </c>
      <c r="D128" s="77"/>
      <c r="E128" s="78" t="s">
        <v>242</v>
      </c>
      <c r="F128" s="79"/>
      <c r="G128" s="132"/>
      <c r="H128" s="132"/>
      <c r="I128" s="132">
        <f t="shared" si="5"/>
        <v>0</v>
      </c>
    </row>
    <row r="129" spans="1:9" ht="30" customHeight="1" x14ac:dyDescent="0.25">
      <c r="A129" s="67">
        <v>128</v>
      </c>
      <c r="B129" s="68" t="s">
        <v>243</v>
      </c>
      <c r="C129" s="70">
        <v>43423</v>
      </c>
      <c r="D129" s="70">
        <v>43830</v>
      </c>
      <c r="E129" s="71" t="s">
        <v>244</v>
      </c>
      <c r="F129" s="69"/>
      <c r="G129" s="131"/>
      <c r="H129" s="131"/>
      <c r="I129" s="131">
        <f t="shared" si="5"/>
        <v>0</v>
      </c>
    </row>
    <row r="130" spans="1:9" ht="30" customHeight="1" x14ac:dyDescent="0.25">
      <c r="A130" s="75">
        <v>129</v>
      </c>
      <c r="B130" s="76" t="s">
        <v>245</v>
      </c>
      <c r="C130" s="77">
        <v>43404</v>
      </c>
      <c r="D130" s="77"/>
      <c r="E130" s="78" t="s">
        <v>246</v>
      </c>
      <c r="F130" s="79"/>
      <c r="G130" s="132"/>
      <c r="H130" s="132"/>
      <c r="I130" s="132">
        <f t="shared" si="5"/>
        <v>0</v>
      </c>
    </row>
    <row r="131" spans="1:9" ht="30" customHeight="1" x14ac:dyDescent="0.25">
      <c r="A131" s="67">
        <v>130</v>
      </c>
      <c r="B131" s="68" t="s">
        <v>247</v>
      </c>
      <c r="C131" s="70">
        <v>43423</v>
      </c>
      <c r="D131" s="70" t="s">
        <v>248</v>
      </c>
      <c r="E131" s="71" t="s">
        <v>249</v>
      </c>
      <c r="F131" s="69"/>
      <c r="G131" s="131"/>
      <c r="H131" s="131"/>
      <c r="I131" s="131">
        <f t="shared" si="5"/>
        <v>0</v>
      </c>
    </row>
    <row r="132" spans="1:9" ht="30" customHeight="1" x14ac:dyDescent="0.25">
      <c r="A132" s="75">
        <v>131</v>
      </c>
      <c r="B132" s="76" t="s">
        <v>32</v>
      </c>
      <c r="C132" s="77">
        <v>43424</v>
      </c>
      <c r="D132" s="77">
        <v>43708</v>
      </c>
      <c r="E132" s="78" t="s">
        <v>250</v>
      </c>
      <c r="F132" s="79"/>
      <c r="G132" s="132"/>
      <c r="H132" s="132">
        <v>91955</v>
      </c>
      <c r="I132" s="132">
        <f t="shared" si="5"/>
        <v>91955</v>
      </c>
    </row>
    <row r="133" spans="1:9" ht="30" customHeight="1" x14ac:dyDescent="0.25">
      <c r="A133" s="67">
        <v>132</v>
      </c>
      <c r="B133" s="68" t="s">
        <v>251</v>
      </c>
      <c r="C133" s="70">
        <v>43445</v>
      </c>
      <c r="D133" s="70">
        <v>43810</v>
      </c>
      <c r="E133" s="71" t="s">
        <v>252</v>
      </c>
      <c r="F133" s="69"/>
      <c r="G133" s="131"/>
      <c r="H133" s="131"/>
      <c r="I133" s="131">
        <f t="shared" si="5"/>
        <v>0</v>
      </c>
    </row>
    <row r="134" spans="1:9" ht="30" customHeight="1" x14ac:dyDescent="0.25">
      <c r="A134" s="75">
        <v>133</v>
      </c>
      <c r="B134" s="76" t="s">
        <v>64</v>
      </c>
      <c r="C134" s="77">
        <v>43286</v>
      </c>
      <c r="D134" s="77">
        <v>43465</v>
      </c>
      <c r="E134" s="78" t="s">
        <v>253</v>
      </c>
      <c r="F134" s="79"/>
      <c r="G134" s="132"/>
      <c r="H134" s="132"/>
      <c r="I134" s="132">
        <f t="shared" si="5"/>
        <v>0</v>
      </c>
    </row>
    <row r="135" spans="1:9" ht="30" customHeight="1" x14ac:dyDescent="0.25">
      <c r="A135" s="67">
        <v>134</v>
      </c>
      <c r="B135" s="68" t="s">
        <v>32</v>
      </c>
      <c r="C135" s="70">
        <v>43461</v>
      </c>
      <c r="D135" s="70">
        <v>43830</v>
      </c>
      <c r="E135" s="71" t="s">
        <v>254</v>
      </c>
      <c r="F135" s="69" t="s">
        <v>447</v>
      </c>
      <c r="G135" s="131">
        <v>161734.99</v>
      </c>
      <c r="H135" s="131">
        <v>432306.01</v>
      </c>
      <c r="I135" s="131">
        <f t="shared" si="5"/>
        <v>594041</v>
      </c>
    </row>
    <row r="136" spans="1:9" ht="30" customHeight="1" x14ac:dyDescent="0.25">
      <c r="A136" s="75">
        <v>135</v>
      </c>
      <c r="B136" s="76" t="s">
        <v>64</v>
      </c>
      <c r="C136" s="77">
        <v>43451</v>
      </c>
      <c r="D136" s="77">
        <v>43646</v>
      </c>
      <c r="E136" s="78" t="s">
        <v>255</v>
      </c>
      <c r="F136" s="79"/>
      <c r="G136" s="132">
        <v>4833.33</v>
      </c>
      <c r="H136" s="132">
        <v>7666.67</v>
      </c>
      <c r="I136" s="132">
        <f t="shared" si="5"/>
        <v>12500</v>
      </c>
    </row>
    <row r="137" spans="1:9" ht="30" customHeight="1" x14ac:dyDescent="0.25">
      <c r="A137" s="82">
        <v>136</v>
      </c>
      <c r="B137" s="83" t="s">
        <v>257</v>
      </c>
      <c r="C137" s="84">
        <v>43531</v>
      </c>
      <c r="D137" s="84">
        <v>43897</v>
      </c>
      <c r="E137" s="85" t="s">
        <v>258</v>
      </c>
      <c r="F137" s="86"/>
      <c r="G137" s="133"/>
      <c r="H137" s="133"/>
      <c r="I137" s="133">
        <f t="shared" si="5"/>
        <v>0</v>
      </c>
    </row>
    <row r="138" spans="1:9" ht="30" customHeight="1" x14ac:dyDescent="0.25">
      <c r="A138" s="45">
        <v>137</v>
      </c>
      <c r="B138" s="36" t="s">
        <v>260</v>
      </c>
      <c r="C138" s="37">
        <v>43511</v>
      </c>
      <c r="D138" s="37">
        <v>43578</v>
      </c>
      <c r="E138" s="88" t="s">
        <v>259</v>
      </c>
      <c r="F138" s="38"/>
      <c r="G138" s="125"/>
      <c r="H138" s="125"/>
      <c r="I138" s="125">
        <f t="shared" si="5"/>
        <v>0</v>
      </c>
    </row>
    <row r="139" spans="1:9" ht="30" customHeight="1" x14ac:dyDescent="0.25">
      <c r="A139" s="82">
        <v>138</v>
      </c>
      <c r="B139" s="83" t="s">
        <v>261</v>
      </c>
      <c r="C139" s="84">
        <v>43531</v>
      </c>
      <c r="D139" s="84">
        <v>43830</v>
      </c>
      <c r="E139" s="87" t="s">
        <v>262</v>
      </c>
      <c r="F139" s="86" t="s">
        <v>637</v>
      </c>
      <c r="G139" s="133"/>
      <c r="H139" s="133"/>
      <c r="I139" s="133">
        <f t="shared" si="5"/>
        <v>0</v>
      </c>
    </row>
    <row r="140" spans="1:9" ht="30" customHeight="1" x14ac:dyDescent="0.25">
      <c r="A140" s="45">
        <v>139</v>
      </c>
      <c r="B140" s="36" t="s">
        <v>79</v>
      </c>
      <c r="C140" s="37">
        <v>43543</v>
      </c>
      <c r="D140" s="37">
        <v>43641</v>
      </c>
      <c r="E140" s="57" t="s">
        <v>263</v>
      </c>
      <c r="F140" s="38"/>
      <c r="G140" s="125"/>
      <c r="H140" s="125"/>
      <c r="I140" s="125">
        <f t="shared" si="5"/>
        <v>0</v>
      </c>
    </row>
    <row r="141" spans="1:9" ht="30" customHeight="1" x14ac:dyDescent="0.25">
      <c r="A141" s="82">
        <v>140</v>
      </c>
      <c r="B141" s="83" t="s">
        <v>264</v>
      </c>
      <c r="C141" s="84">
        <v>43531</v>
      </c>
      <c r="D141" s="84" t="s">
        <v>265</v>
      </c>
      <c r="E141" s="85" t="s">
        <v>361</v>
      </c>
      <c r="F141" s="86"/>
      <c r="G141" s="133"/>
      <c r="H141" s="133">
        <v>500</v>
      </c>
      <c r="I141" s="133">
        <f t="shared" si="5"/>
        <v>500</v>
      </c>
    </row>
    <row r="142" spans="1:9" ht="30" customHeight="1" x14ac:dyDescent="0.25">
      <c r="A142" s="45">
        <v>141</v>
      </c>
      <c r="B142" s="36" t="s">
        <v>267</v>
      </c>
      <c r="C142" s="37">
        <v>43565</v>
      </c>
      <c r="D142" s="37">
        <v>43941</v>
      </c>
      <c r="E142" s="57" t="s">
        <v>266</v>
      </c>
      <c r="F142" s="38"/>
      <c r="G142" s="125">
        <v>32754</v>
      </c>
      <c r="H142" s="125">
        <v>88806</v>
      </c>
      <c r="I142" s="125">
        <f t="shared" si="5"/>
        <v>121560</v>
      </c>
    </row>
    <row r="143" spans="1:9" ht="30" customHeight="1" x14ac:dyDescent="0.25">
      <c r="A143" s="89">
        <v>142</v>
      </c>
      <c r="B143" s="90" t="s">
        <v>268</v>
      </c>
      <c r="C143" s="91">
        <v>43588</v>
      </c>
      <c r="D143" s="91">
        <v>43830</v>
      </c>
      <c r="E143" s="92" t="s">
        <v>269</v>
      </c>
      <c r="F143" s="93"/>
      <c r="G143" s="134">
        <v>5724</v>
      </c>
      <c r="H143" s="134"/>
      <c r="I143" s="134">
        <f t="shared" si="5"/>
        <v>5724</v>
      </c>
    </row>
    <row r="144" spans="1:9" ht="30" customHeight="1" x14ac:dyDescent="0.25">
      <c r="A144" s="45">
        <v>143</v>
      </c>
      <c r="B144" s="36" t="s">
        <v>270</v>
      </c>
      <c r="C144" s="37">
        <v>43592</v>
      </c>
      <c r="D144" s="37">
        <v>43681</v>
      </c>
      <c r="E144" s="57" t="s">
        <v>271</v>
      </c>
      <c r="F144" s="38"/>
      <c r="G144" s="125">
        <v>4500</v>
      </c>
      <c r="H144" s="125"/>
      <c r="I144" s="125">
        <f t="shared" si="5"/>
        <v>4500</v>
      </c>
    </row>
    <row r="145" spans="1:10" ht="30" customHeight="1" x14ac:dyDescent="0.25">
      <c r="A145" s="82">
        <v>144</v>
      </c>
      <c r="B145" s="83" t="s">
        <v>272</v>
      </c>
      <c r="C145" s="84">
        <v>43595</v>
      </c>
      <c r="D145" s="84">
        <v>43738</v>
      </c>
      <c r="E145" s="85" t="s">
        <v>273</v>
      </c>
      <c r="F145" s="86"/>
      <c r="G145" s="133">
        <v>2541</v>
      </c>
      <c r="H145" s="133"/>
      <c r="I145" s="133">
        <f t="shared" si="5"/>
        <v>2541</v>
      </c>
    </row>
    <row r="146" spans="1:10" ht="30" customHeight="1" x14ac:dyDescent="0.25">
      <c r="A146" s="45">
        <v>145</v>
      </c>
      <c r="B146" s="36" t="s">
        <v>27</v>
      </c>
      <c r="C146" s="37">
        <v>43593</v>
      </c>
      <c r="D146" s="37">
        <v>43640</v>
      </c>
      <c r="E146" s="57" t="s">
        <v>274</v>
      </c>
      <c r="F146" s="38"/>
      <c r="G146" s="125">
        <v>17000</v>
      </c>
      <c r="H146" s="125"/>
      <c r="I146" s="125">
        <f t="shared" si="5"/>
        <v>17000</v>
      </c>
    </row>
    <row r="147" spans="1:10" ht="30" customHeight="1" x14ac:dyDescent="0.25">
      <c r="A147" s="82">
        <v>146</v>
      </c>
      <c r="B147" s="83" t="s">
        <v>275</v>
      </c>
      <c r="C147" s="84">
        <v>43536</v>
      </c>
      <c r="D147" s="84">
        <v>43902</v>
      </c>
      <c r="E147" s="85" t="s">
        <v>276</v>
      </c>
      <c r="F147" s="86"/>
      <c r="G147" s="133"/>
      <c r="H147" s="133"/>
      <c r="I147" s="133">
        <f t="shared" si="5"/>
        <v>0</v>
      </c>
    </row>
    <row r="148" spans="1:10" ht="30" customHeight="1" x14ac:dyDescent="0.25">
      <c r="A148" s="48">
        <v>147</v>
      </c>
      <c r="B148" s="13" t="s">
        <v>280</v>
      </c>
      <c r="C148" s="12">
        <v>35857</v>
      </c>
      <c r="D148" s="12">
        <v>36815</v>
      </c>
      <c r="E148" s="60" t="s">
        <v>279</v>
      </c>
      <c r="F148" s="14"/>
      <c r="G148" s="128"/>
      <c r="H148" s="128"/>
      <c r="I148" s="128">
        <f t="shared" si="5"/>
        <v>0</v>
      </c>
    </row>
    <row r="149" spans="1:10" ht="30" customHeight="1" x14ac:dyDescent="0.25">
      <c r="A149" s="94">
        <v>148</v>
      </c>
      <c r="B149" s="95" t="s">
        <v>275</v>
      </c>
      <c r="C149" s="98" t="s">
        <v>281</v>
      </c>
      <c r="D149" s="96" t="s">
        <v>363</v>
      </c>
      <c r="E149" s="97" t="s">
        <v>282</v>
      </c>
      <c r="F149" s="98"/>
      <c r="G149" s="135"/>
      <c r="H149" s="135"/>
      <c r="I149" s="135">
        <f t="shared" si="5"/>
        <v>0</v>
      </c>
    </row>
    <row r="150" spans="1:10" ht="30" customHeight="1" x14ac:dyDescent="0.25">
      <c r="A150" s="48">
        <v>149</v>
      </c>
      <c r="B150" s="13" t="s">
        <v>280</v>
      </c>
      <c r="C150" s="12">
        <v>36815</v>
      </c>
      <c r="D150" s="12" t="s">
        <v>364</v>
      </c>
      <c r="E150" s="60" t="s">
        <v>283</v>
      </c>
      <c r="F150" s="14"/>
      <c r="G150" s="128"/>
      <c r="H150" s="128"/>
      <c r="I150" s="128">
        <f t="shared" si="5"/>
        <v>0</v>
      </c>
    </row>
    <row r="151" spans="1:10" ht="30" customHeight="1" x14ac:dyDescent="0.25">
      <c r="A151" s="94">
        <v>150</v>
      </c>
      <c r="B151" s="95" t="s">
        <v>284</v>
      </c>
      <c r="C151" s="96">
        <v>38700</v>
      </c>
      <c r="D151" s="96" t="s">
        <v>285</v>
      </c>
      <c r="E151" s="97" t="s">
        <v>286</v>
      </c>
      <c r="F151" s="98"/>
      <c r="G151" s="135"/>
      <c r="H151" s="135"/>
      <c r="I151" s="135">
        <f t="shared" si="5"/>
        <v>0</v>
      </c>
    </row>
    <row r="152" spans="1:10" ht="30" customHeight="1" x14ac:dyDescent="0.25">
      <c r="A152" s="48">
        <v>151</v>
      </c>
      <c r="B152" s="13" t="s">
        <v>287</v>
      </c>
      <c r="C152" s="12">
        <v>40374</v>
      </c>
      <c r="D152" s="12">
        <v>40382</v>
      </c>
      <c r="E152" s="60" t="s">
        <v>288</v>
      </c>
      <c r="F152" s="14"/>
      <c r="G152" s="128"/>
      <c r="H152" s="128"/>
      <c r="I152" s="128">
        <f t="shared" si="5"/>
        <v>0</v>
      </c>
    </row>
    <row r="153" spans="1:10" ht="30" customHeight="1" x14ac:dyDescent="0.25">
      <c r="A153" s="94">
        <v>152</v>
      </c>
      <c r="B153" s="95" t="s">
        <v>290</v>
      </c>
      <c r="C153" s="96">
        <v>40869</v>
      </c>
      <c r="D153" s="96" t="s">
        <v>365</v>
      </c>
      <c r="E153" s="97" t="s">
        <v>289</v>
      </c>
      <c r="F153" s="98"/>
      <c r="G153" s="135"/>
      <c r="H153" s="135">
        <f>563062.5+467390.5+466922</f>
        <v>1497375</v>
      </c>
      <c r="I153" s="135">
        <f t="shared" si="5"/>
        <v>1497375</v>
      </c>
    </row>
    <row r="154" spans="1:10" ht="30" customHeight="1" x14ac:dyDescent="0.25">
      <c r="A154" s="48">
        <v>153</v>
      </c>
      <c r="B154" s="13" t="s">
        <v>291</v>
      </c>
      <c r="C154" s="12">
        <v>40756</v>
      </c>
      <c r="D154" s="12" t="s">
        <v>285</v>
      </c>
      <c r="E154" s="60" t="s">
        <v>292</v>
      </c>
      <c r="F154" s="14"/>
      <c r="G154" s="128"/>
      <c r="H154" s="128"/>
      <c r="I154" s="128">
        <f t="shared" si="5"/>
        <v>0</v>
      </c>
    </row>
    <row r="155" spans="1:10" ht="30" customHeight="1" x14ac:dyDescent="0.25">
      <c r="A155" s="94">
        <v>154</v>
      </c>
      <c r="B155" s="95" t="s">
        <v>293</v>
      </c>
      <c r="C155" s="96">
        <v>40864</v>
      </c>
      <c r="D155" s="96">
        <v>41486</v>
      </c>
      <c r="E155" s="97" t="s">
        <v>294</v>
      </c>
      <c r="F155" s="98"/>
      <c r="G155" s="135"/>
      <c r="H155" s="135">
        <v>14000</v>
      </c>
      <c r="I155" s="135">
        <f t="shared" si="5"/>
        <v>14000</v>
      </c>
    </row>
    <row r="156" spans="1:10" ht="30" customHeight="1" x14ac:dyDescent="0.25">
      <c r="A156" s="48">
        <v>155</v>
      </c>
      <c r="B156" s="13" t="s">
        <v>296</v>
      </c>
      <c r="C156" s="12">
        <v>40478</v>
      </c>
      <c r="D156" s="12">
        <v>41274</v>
      </c>
      <c r="E156" s="60" t="s">
        <v>295</v>
      </c>
      <c r="F156" s="14"/>
      <c r="G156" s="128">
        <f>+I156*10%</f>
        <v>6458.5319999999992</v>
      </c>
      <c r="H156" s="128">
        <f>+I156*90%</f>
        <v>58126.787999999993</v>
      </c>
      <c r="I156" s="128">
        <f>5382.11*12</f>
        <v>64585.319999999992</v>
      </c>
      <c r="J156" s="171"/>
    </row>
    <row r="157" spans="1:10" ht="30" customHeight="1" x14ac:dyDescent="0.25">
      <c r="A157" s="94">
        <v>156</v>
      </c>
      <c r="B157" s="95" t="s">
        <v>298</v>
      </c>
      <c r="C157" s="96">
        <v>40939</v>
      </c>
      <c r="D157" s="96" t="s">
        <v>366</v>
      </c>
      <c r="E157" s="97" t="s">
        <v>297</v>
      </c>
      <c r="F157" s="98"/>
      <c r="G157" s="135">
        <v>34000</v>
      </c>
      <c r="H157" s="135"/>
      <c r="I157" s="135">
        <f t="shared" ref="I157:I180" si="6">+H157+G157</f>
        <v>34000</v>
      </c>
    </row>
    <row r="158" spans="1:10" ht="30" customHeight="1" x14ac:dyDescent="0.25">
      <c r="A158" s="48">
        <v>157</v>
      </c>
      <c r="B158" s="13" t="s">
        <v>300</v>
      </c>
      <c r="C158" s="12">
        <v>40969</v>
      </c>
      <c r="D158" s="12">
        <v>41333</v>
      </c>
      <c r="E158" s="60" t="s">
        <v>299</v>
      </c>
      <c r="F158" s="14"/>
      <c r="G158" s="128">
        <v>21700</v>
      </c>
      <c r="H158" s="128"/>
      <c r="I158" s="128">
        <f t="shared" si="6"/>
        <v>21700</v>
      </c>
    </row>
    <row r="159" spans="1:10" ht="30" customHeight="1" x14ac:dyDescent="0.25">
      <c r="A159" s="94">
        <v>158</v>
      </c>
      <c r="B159" s="95" t="s">
        <v>302</v>
      </c>
      <c r="C159" s="96">
        <v>41068</v>
      </c>
      <c r="D159" s="96" t="s">
        <v>367</v>
      </c>
      <c r="E159" s="97" t="s">
        <v>301</v>
      </c>
      <c r="F159" s="98"/>
      <c r="G159" s="135"/>
      <c r="H159" s="135"/>
      <c r="I159" s="135">
        <f t="shared" si="6"/>
        <v>0</v>
      </c>
    </row>
    <row r="160" spans="1:10" ht="30" customHeight="1" x14ac:dyDescent="0.25">
      <c r="A160" s="102">
        <v>159</v>
      </c>
      <c r="B160" s="99" t="s">
        <v>303</v>
      </c>
      <c r="C160" s="103">
        <v>41073</v>
      </c>
      <c r="D160" s="100" t="s">
        <v>368</v>
      </c>
      <c r="E160" s="101" t="s">
        <v>304</v>
      </c>
      <c r="F160" s="100"/>
      <c r="G160" s="136"/>
      <c r="H160" s="136"/>
      <c r="I160" s="136">
        <f t="shared" si="6"/>
        <v>0</v>
      </c>
    </row>
    <row r="161" spans="1:9" ht="30" customHeight="1" x14ac:dyDescent="0.25">
      <c r="A161" s="94">
        <v>160</v>
      </c>
      <c r="B161" s="95" t="s">
        <v>305</v>
      </c>
      <c r="C161" s="96">
        <v>41137</v>
      </c>
      <c r="D161" s="96">
        <v>41243</v>
      </c>
      <c r="E161" s="97" t="s">
        <v>306</v>
      </c>
      <c r="F161" s="98"/>
      <c r="G161" s="135">
        <f>1170.24+13320</f>
        <v>14490.24</v>
      </c>
      <c r="H161" s="135">
        <v>2333</v>
      </c>
      <c r="I161" s="135">
        <f t="shared" si="6"/>
        <v>16823.239999999998</v>
      </c>
    </row>
    <row r="162" spans="1:9" ht="30" customHeight="1" x14ac:dyDescent="0.25">
      <c r="A162" s="48">
        <v>161</v>
      </c>
      <c r="B162" s="13" t="s">
        <v>307</v>
      </c>
      <c r="C162" s="12">
        <v>41235</v>
      </c>
      <c r="D162" s="12"/>
      <c r="E162" s="60" t="s">
        <v>308</v>
      </c>
      <c r="F162" s="14"/>
      <c r="G162" s="128"/>
      <c r="H162" s="128">
        <v>2333</v>
      </c>
      <c r="I162" s="128">
        <f t="shared" si="6"/>
        <v>2333</v>
      </c>
    </row>
    <row r="163" spans="1:9" ht="30" customHeight="1" x14ac:dyDescent="0.25">
      <c r="A163" s="94">
        <v>162</v>
      </c>
      <c r="B163" s="95" t="s">
        <v>310</v>
      </c>
      <c r="C163" s="96">
        <v>41246</v>
      </c>
      <c r="D163" s="96">
        <v>41305</v>
      </c>
      <c r="E163" s="97" t="s">
        <v>309</v>
      </c>
      <c r="F163" s="98"/>
      <c r="G163" s="135"/>
      <c r="H163" s="135">
        <v>4000</v>
      </c>
      <c r="I163" s="135">
        <f t="shared" si="6"/>
        <v>4000</v>
      </c>
    </row>
    <row r="164" spans="1:9" ht="30" customHeight="1" x14ac:dyDescent="0.25">
      <c r="A164" s="48">
        <v>163</v>
      </c>
      <c r="B164" s="13" t="s">
        <v>311</v>
      </c>
      <c r="C164" s="12">
        <v>41285</v>
      </c>
      <c r="D164" s="12">
        <v>41639</v>
      </c>
      <c r="E164" s="60" t="s">
        <v>369</v>
      </c>
      <c r="F164" s="14"/>
      <c r="G164" s="128">
        <f>+I164*10%</f>
        <v>6652.2839999999997</v>
      </c>
      <c r="H164" s="128">
        <f>+I164-G164</f>
        <v>59870.555999999997</v>
      </c>
      <c r="I164" s="128">
        <f>5543.57*12</f>
        <v>66522.84</v>
      </c>
    </row>
    <row r="165" spans="1:9" ht="30" customHeight="1" x14ac:dyDescent="0.25">
      <c r="A165" s="94">
        <v>164</v>
      </c>
      <c r="B165" s="95" t="s">
        <v>247</v>
      </c>
      <c r="C165" s="96">
        <v>41354</v>
      </c>
      <c r="D165" s="96" t="s">
        <v>370</v>
      </c>
      <c r="E165" s="97" t="s">
        <v>312</v>
      </c>
      <c r="F165" s="98"/>
      <c r="G165" s="135"/>
      <c r="H165" s="135"/>
      <c r="I165" s="135">
        <f t="shared" si="6"/>
        <v>0</v>
      </c>
    </row>
    <row r="166" spans="1:9" ht="30" customHeight="1" x14ac:dyDescent="0.25">
      <c r="A166" s="48">
        <v>165</v>
      </c>
      <c r="B166" s="13" t="s">
        <v>313</v>
      </c>
      <c r="C166" s="12">
        <v>41379</v>
      </c>
      <c r="D166" s="12" t="s">
        <v>372</v>
      </c>
      <c r="E166" s="60" t="s">
        <v>371</v>
      </c>
      <c r="F166" s="14"/>
      <c r="G166" s="128"/>
      <c r="H166" s="128"/>
      <c r="I166" s="128">
        <f t="shared" si="6"/>
        <v>0</v>
      </c>
    </row>
    <row r="167" spans="1:9" ht="30" customHeight="1" x14ac:dyDescent="0.25">
      <c r="A167" s="94">
        <v>166</v>
      </c>
      <c r="B167" s="95" t="s">
        <v>247</v>
      </c>
      <c r="C167" s="96">
        <v>41437</v>
      </c>
      <c r="D167" s="96"/>
      <c r="E167" s="97" t="s">
        <v>314</v>
      </c>
      <c r="F167" s="98"/>
      <c r="G167" s="135"/>
      <c r="H167" s="135"/>
      <c r="I167" s="135">
        <f t="shared" si="6"/>
        <v>0</v>
      </c>
    </row>
    <row r="168" spans="1:9" ht="30" customHeight="1" x14ac:dyDescent="0.25">
      <c r="A168" s="48">
        <v>167</v>
      </c>
      <c r="B168" s="13" t="s">
        <v>316</v>
      </c>
      <c r="C168" s="12">
        <v>41472</v>
      </c>
      <c r="D168" s="12">
        <v>41818</v>
      </c>
      <c r="E168" s="60" t="s">
        <v>315</v>
      </c>
      <c r="F168" s="14"/>
      <c r="G168" s="128">
        <v>10000</v>
      </c>
      <c r="H168" s="128">
        <v>10000</v>
      </c>
      <c r="I168" s="128">
        <f t="shared" si="6"/>
        <v>20000</v>
      </c>
    </row>
    <row r="169" spans="1:9" ht="30" customHeight="1" x14ac:dyDescent="0.25">
      <c r="A169" s="94">
        <v>168</v>
      </c>
      <c r="B169" s="95" t="s">
        <v>318</v>
      </c>
      <c r="C169" s="96">
        <v>41540</v>
      </c>
      <c r="D169" s="96">
        <v>41905</v>
      </c>
      <c r="E169" s="97" t="s">
        <v>317</v>
      </c>
      <c r="F169" s="98"/>
      <c r="G169" s="135"/>
      <c r="H169" s="135"/>
      <c r="I169" s="135">
        <f t="shared" si="6"/>
        <v>0</v>
      </c>
    </row>
    <row r="170" spans="1:9" ht="30" customHeight="1" x14ac:dyDescent="0.25">
      <c r="A170" s="48">
        <v>169</v>
      </c>
      <c r="B170" s="13" t="s">
        <v>319</v>
      </c>
      <c r="C170" s="12">
        <v>41540</v>
      </c>
      <c r="D170" s="12" t="s">
        <v>320</v>
      </c>
      <c r="E170" s="60" t="s">
        <v>321</v>
      </c>
      <c r="F170" s="14"/>
      <c r="G170" s="128"/>
      <c r="H170" s="128"/>
      <c r="I170" s="128">
        <f t="shared" si="6"/>
        <v>0</v>
      </c>
    </row>
    <row r="171" spans="1:9" ht="30" customHeight="1" x14ac:dyDescent="0.25">
      <c r="A171" s="94">
        <v>170</v>
      </c>
      <c r="B171" s="95" t="s">
        <v>33</v>
      </c>
      <c r="C171" s="96">
        <v>41579</v>
      </c>
      <c r="D171" s="96" t="s">
        <v>373</v>
      </c>
      <c r="E171" s="97" t="s">
        <v>322</v>
      </c>
      <c r="F171" s="98"/>
      <c r="G171" s="135"/>
      <c r="H171" s="135"/>
      <c r="I171" s="135">
        <f t="shared" si="6"/>
        <v>0</v>
      </c>
    </row>
    <row r="172" spans="1:9" ht="30" customHeight="1" x14ac:dyDescent="0.25">
      <c r="A172" s="48">
        <v>171</v>
      </c>
      <c r="B172" s="13" t="s">
        <v>310</v>
      </c>
      <c r="C172" s="12">
        <v>41579</v>
      </c>
      <c r="D172" s="12">
        <v>41713</v>
      </c>
      <c r="E172" s="60" t="s">
        <v>323</v>
      </c>
      <c r="F172" s="14"/>
      <c r="G172" s="128"/>
      <c r="H172" s="128">
        <v>3000</v>
      </c>
      <c r="I172" s="128">
        <f t="shared" si="6"/>
        <v>3000</v>
      </c>
    </row>
    <row r="173" spans="1:9" ht="30" customHeight="1" x14ac:dyDescent="0.25">
      <c r="A173" s="94">
        <v>172</v>
      </c>
      <c r="B173" s="95" t="s">
        <v>325</v>
      </c>
      <c r="C173" s="96">
        <v>41730</v>
      </c>
      <c r="D173" s="96">
        <v>42004</v>
      </c>
      <c r="E173" s="97" t="s">
        <v>324</v>
      </c>
      <c r="F173" s="98"/>
      <c r="G173" s="135"/>
      <c r="H173" s="135"/>
      <c r="I173" s="135">
        <f t="shared" si="6"/>
        <v>0</v>
      </c>
    </row>
    <row r="174" spans="1:9" ht="30" customHeight="1" x14ac:dyDescent="0.25">
      <c r="A174" s="48">
        <v>173</v>
      </c>
      <c r="B174" s="13" t="s">
        <v>326</v>
      </c>
      <c r="C174" s="12">
        <v>41786</v>
      </c>
      <c r="D174" s="12">
        <v>41944</v>
      </c>
      <c r="E174" s="60" t="s">
        <v>327</v>
      </c>
      <c r="F174" s="14"/>
      <c r="G174" s="128">
        <v>5250</v>
      </c>
      <c r="H174" s="128">
        <v>21000</v>
      </c>
      <c r="I174" s="128">
        <f t="shared" si="6"/>
        <v>26250</v>
      </c>
    </row>
    <row r="175" spans="1:9" ht="30" customHeight="1" x14ac:dyDescent="0.25">
      <c r="A175" s="94">
        <v>174</v>
      </c>
      <c r="B175" s="95" t="s">
        <v>329</v>
      </c>
      <c r="C175" s="96">
        <v>41759</v>
      </c>
      <c r="D175" s="96" t="s">
        <v>374</v>
      </c>
      <c r="E175" s="97" t="s">
        <v>328</v>
      </c>
      <c r="F175" s="98"/>
      <c r="G175" s="135">
        <v>28000</v>
      </c>
      <c r="H175" s="135"/>
      <c r="I175" s="135">
        <f t="shared" si="6"/>
        <v>28000</v>
      </c>
    </row>
    <row r="176" spans="1:9" ht="30" customHeight="1" x14ac:dyDescent="0.25">
      <c r="A176" s="48">
        <v>175</v>
      </c>
      <c r="B176" s="13" t="s">
        <v>330</v>
      </c>
      <c r="C176" s="12">
        <v>41911</v>
      </c>
      <c r="D176" s="12" t="s">
        <v>285</v>
      </c>
      <c r="E176" s="60" t="s">
        <v>331</v>
      </c>
      <c r="F176" s="14"/>
      <c r="G176" s="128"/>
      <c r="H176" s="128"/>
      <c r="I176" s="128">
        <f t="shared" si="6"/>
        <v>0</v>
      </c>
    </row>
    <row r="177" spans="1:9" ht="34.700000000000003" customHeight="1" x14ac:dyDescent="0.25">
      <c r="A177" s="94">
        <v>176</v>
      </c>
      <c r="B177" s="95" t="s">
        <v>32</v>
      </c>
      <c r="C177" s="96">
        <v>43437</v>
      </c>
      <c r="D177" s="96">
        <v>51804</v>
      </c>
      <c r="E177" s="97" t="s">
        <v>333</v>
      </c>
      <c r="F177" s="98"/>
      <c r="G177" s="135">
        <v>32117.79</v>
      </c>
      <c r="H177" s="135"/>
      <c r="I177" s="135">
        <f t="shared" si="6"/>
        <v>32117.79</v>
      </c>
    </row>
    <row r="178" spans="1:9" ht="30" customHeight="1" x14ac:dyDescent="0.25">
      <c r="A178" s="82">
        <v>177</v>
      </c>
      <c r="B178" s="83" t="s">
        <v>32</v>
      </c>
      <c r="C178" s="84">
        <v>43488</v>
      </c>
      <c r="D178" s="84">
        <v>48513</v>
      </c>
      <c r="E178" s="85" t="s">
        <v>334</v>
      </c>
      <c r="F178" s="86"/>
      <c r="G178" s="133"/>
      <c r="H178" s="133"/>
      <c r="I178" s="133">
        <f t="shared" si="6"/>
        <v>0</v>
      </c>
    </row>
    <row r="179" spans="1:9" ht="30" customHeight="1" x14ac:dyDescent="0.25">
      <c r="A179" s="45">
        <v>178</v>
      </c>
      <c r="B179" s="36" t="s">
        <v>336</v>
      </c>
      <c r="C179" s="37">
        <v>43496</v>
      </c>
      <c r="D179" s="37" t="s">
        <v>337</v>
      </c>
      <c r="E179" s="57" t="s">
        <v>335</v>
      </c>
      <c r="F179" s="38"/>
      <c r="G179" s="125"/>
      <c r="H179" s="125"/>
      <c r="I179" s="125">
        <f t="shared" si="6"/>
        <v>0</v>
      </c>
    </row>
    <row r="180" spans="1:9" ht="30" customHeight="1" x14ac:dyDescent="0.25">
      <c r="A180" s="82">
        <v>179</v>
      </c>
      <c r="B180" s="83" t="s">
        <v>339</v>
      </c>
      <c r="C180" s="84" t="s">
        <v>340</v>
      </c>
      <c r="D180" s="84" t="s">
        <v>341</v>
      </c>
      <c r="E180" s="85" t="s">
        <v>338</v>
      </c>
      <c r="F180" s="86"/>
      <c r="G180" s="133">
        <v>0</v>
      </c>
      <c r="H180" s="133">
        <v>15000</v>
      </c>
      <c r="I180" s="133">
        <f t="shared" si="6"/>
        <v>15000</v>
      </c>
    </row>
    <row r="181" spans="1:9" ht="30" customHeight="1" x14ac:dyDescent="0.25">
      <c r="A181" s="45">
        <v>180</v>
      </c>
      <c r="B181" s="36" t="s">
        <v>342</v>
      </c>
      <c r="C181" s="37">
        <v>43591</v>
      </c>
      <c r="D181" s="37">
        <v>44137</v>
      </c>
      <c r="E181" s="57" t="s">
        <v>343</v>
      </c>
      <c r="F181" s="38"/>
      <c r="G181" s="125">
        <v>1290.81</v>
      </c>
      <c r="H181" s="125">
        <v>0</v>
      </c>
      <c r="I181" s="125">
        <f>+G181+H181</f>
        <v>1290.81</v>
      </c>
    </row>
    <row r="182" spans="1:9" ht="30" customHeight="1" x14ac:dyDescent="0.25">
      <c r="A182" s="82">
        <v>181</v>
      </c>
      <c r="B182" s="83" t="s">
        <v>344</v>
      </c>
      <c r="C182" s="84">
        <v>43591</v>
      </c>
      <c r="D182" s="84">
        <v>43717</v>
      </c>
      <c r="E182" s="85" t="str">
        <f>+E181</f>
        <v>Convenio de colaboracion practicas no laborales en empresas acogidos a la orden 12 de mayo de 2018</v>
      </c>
      <c r="F182" s="86"/>
      <c r="G182" s="133">
        <f>+G181</f>
        <v>1290.81</v>
      </c>
      <c r="H182" s="133">
        <v>0</v>
      </c>
      <c r="I182" s="133">
        <f>+G182+H182</f>
        <v>1290.81</v>
      </c>
    </row>
    <row r="183" spans="1:9" ht="30" customHeight="1" x14ac:dyDescent="0.25">
      <c r="A183" s="45">
        <v>182</v>
      </c>
      <c r="B183" s="36" t="s">
        <v>345</v>
      </c>
      <c r="C183" s="37">
        <v>43591</v>
      </c>
      <c r="D183" s="37">
        <v>43689</v>
      </c>
      <c r="E183" s="57" t="s">
        <v>343</v>
      </c>
      <c r="F183" s="38"/>
      <c r="G183" s="125">
        <v>1290.81</v>
      </c>
      <c r="H183" s="125">
        <v>0</v>
      </c>
      <c r="I183" s="125">
        <f>+G183+H183</f>
        <v>1290.81</v>
      </c>
    </row>
    <row r="184" spans="1:9" ht="30" customHeight="1" x14ac:dyDescent="0.25">
      <c r="A184" s="82">
        <v>183</v>
      </c>
      <c r="B184" s="83" t="s">
        <v>346</v>
      </c>
      <c r="C184" s="84">
        <v>43591</v>
      </c>
      <c r="D184" s="84">
        <v>43715</v>
      </c>
      <c r="E184" s="85" t="str">
        <f>+E183</f>
        <v>Convenio de colaboracion practicas no laborales en empresas acogidos a la orden 12 de mayo de 2018</v>
      </c>
      <c r="F184" s="86"/>
      <c r="G184" s="133">
        <f>+G183</f>
        <v>1290.81</v>
      </c>
      <c r="H184" s="133">
        <v>0</v>
      </c>
      <c r="I184" s="133">
        <f>+G184+H184</f>
        <v>1290.81</v>
      </c>
    </row>
    <row r="185" spans="1:9" ht="30" customHeight="1" x14ac:dyDescent="0.25">
      <c r="A185" s="45">
        <v>184</v>
      </c>
      <c r="B185" s="36" t="s">
        <v>348</v>
      </c>
      <c r="C185" s="37">
        <v>43591</v>
      </c>
      <c r="D185" s="37" t="s">
        <v>377</v>
      </c>
      <c r="E185" s="57" t="s">
        <v>343</v>
      </c>
      <c r="F185" s="38"/>
      <c r="G185" s="125">
        <v>1290.81</v>
      </c>
      <c r="H185" s="125">
        <v>0</v>
      </c>
      <c r="I185" s="125">
        <f>+G185+H185</f>
        <v>1290.81</v>
      </c>
    </row>
    <row r="186" spans="1:9" ht="30" customHeight="1" x14ac:dyDescent="0.25">
      <c r="A186" s="82">
        <v>185</v>
      </c>
      <c r="B186" s="83" t="s">
        <v>347</v>
      </c>
      <c r="C186" s="84">
        <v>43591</v>
      </c>
      <c r="D186" s="84">
        <v>43717</v>
      </c>
      <c r="E186" s="85" t="str">
        <f>+E185</f>
        <v>Convenio de colaboracion practicas no laborales en empresas acogidos a la orden 12 de mayo de 2018</v>
      </c>
      <c r="F186" s="86"/>
      <c r="G186" s="133">
        <f>+G185</f>
        <v>1290.81</v>
      </c>
      <c r="H186" s="133">
        <v>0</v>
      </c>
      <c r="I186" s="133">
        <f>+H186+G186</f>
        <v>1290.81</v>
      </c>
    </row>
    <row r="187" spans="1:9" ht="30" customHeight="1" x14ac:dyDescent="0.25">
      <c r="A187" s="45">
        <v>186</v>
      </c>
      <c r="B187" s="36" t="s">
        <v>349</v>
      </c>
      <c r="C187" s="37">
        <v>43607</v>
      </c>
      <c r="D187" s="37">
        <v>44092</v>
      </c>
      <c r="E187" s="57" t="s">
        <v>343</v>
      </c>
      <c r="F187" s="38"/>
      <c r="G187" s="125">
        <v>1290.81</v>
      </c>
      <c r="H187" s="125">
        <v>0</v>
      </c>
      <c r="I187" s="125">
        <f>+H187+G187</f>
        <v>1290.81</v>
      </c>
    </row>
    <row r="188" spans="1:9" ht="30" customHeight="1" x14ac:dyDescent="0.25">
      <c r="A188" s="82">
        <v>187</v>
      </c>
      <c r="B188" s="83" t="s">
        <v>350</v>
      </c>
      <c r="C188" s="84">
        <v>43607</v>
      </c>
      <c r="D188" s="84">
        <v>43785</v>
      </c>
      <c r="E188" s="85" t="str">
        <f>+E187</f>
        <v>Convenio de colaboracion practicas no laborales en empresas acogidos a la orden 12 de mayo de 2018</v>
      </c>
      <c r="F188" s="86"/>
      <c r="G188" s="133">
        <f>+G187</f>
        <v>1290.81</v>
      </c>
      <c r="H188" s="133">
        <v>0</v>
      </c>
      <c r="I188" s="133">
        <f>+G188+H188</f>
        <v>1290.81</v>
      </c>
    </row>
    <row r="189" spans="1:9" ht="30" customHeight="1" x14ac:dyDescent="0.25">
      <c r="A189" s="45">
        <v>188</v>
      </c>
      <c r="B189" s="36" t="s">
        <v>362</v>
      </c>
      <c r="C189" s="37">
        <v>43606</v>
      </c>
      <c r="D189" s="37">
        <v>44137</v>
      </c>
      <c r="E189" s="57" t="s">
        <v>343</v>
      </c>
      <c r="F189" s="38"/>
      <c r="G189" s="125">
        <v>1290.81</v>
      </c>
      <c r="H189" s="125">
        <v>0</v>
      </c>
      <c r="I189" s="125">
        <f>+G189+H189</f>
        <v>1290.81</v>
      </c>
    </row>
    <row r="190" spans="1:9" ht="30" customHeight="1" x14ac:dyDescent="0.25">
      <c r="A190" s="82">
        <v>189</v>
      </c>
      <c r="B190" s="83" t="s">
        <v>352</v>
      </c>
      <c r="C190" s="84">
        <v>43609</v>
      </c>
      <c r="D190" s="84">
        <v>43738</v>
      </c>
      <c r="E190" s="85" t="str">
        <f>+E189</f>
        <v>Convenio de colaboracion practicas no laborales en empresas acogidos a la orden 12 de mayo de 2018</v>
      </c>
      <c r="F190" s="86"/>
      <c r="G190" s="133">
        <f>+G189</f>
        <v>1290.81</v>
      </c>
      <c r="H190" s="133">
        <v>0</v>
      </c>
      <c r="I190" s="133">
        <f t="shared" ref="I190:I196" si="7">+H190+G190</f>
        <v>1290.81</v>
      </c>
    </row>
    <row r="191" spans="1:9" ht="30" customHeight="1" x14ac:dyDescent="0.25">
      <c r="A191" s="45">
        <v>190</v>
      </c>
      <c r="B191" s="36" t="s">
        <v>353</v>
      </c>
      <c r="C191" s="37">
        <v>43609</v>
      </c>
      <c r="D191" s="37">
        <v>44137</v>
      </c>
      <c r="E191" s="57" t="s">
        <v>343</v>
      </c>
      <c r="F191" s="38"/>
      <c r="G191" s="125">
        <v>1290.81</v>
      </c>
      <c r="H191" s="125">
        <v>0</v>
      </c>
      <c r="I191" s="125">
        <f t="shared" si="7"/>
        <v>1290.81</v>
      </c>
    </row>
    <row r="192" spans="1:9" ht="30" customHeight="1" x14ac:dyDescent="0.25">
      <c r="A192" s="82">
        <v>191</v>
      </c>
      <c r="B192" s="83" t="s">
        <v>351</v>
      </c>
      <c r="C192" s="84">
        <v>43609</v>
      </c>
      <c r="D192" s="84">
        <v>44135</v>
      </c>
      <c r="E192" s="85" t="str">
        <f>+E191</f>
        <v>Convenio de colaboracion practicas no laborales en empresas acogidos a la orden 12 de mayo de 2018</v>
      </c>
      <c r="F192" s="86"/>
      <c r="G192" s="133">
        <f>+G191</f>
        <v>1290.81</v>
      </c>
      <c r="H192" s="133">
        <v>0</v>
      </c>
      <c r="I192" s="133">
        <f t="shared" si="7"/>
        <v>1290.81</v>
      </c>
    </row>
    <row r="193" spans="1:9" ht="30" customHeight="1" x14ac:dyDescent="0.25">
      <c r="A193" s="45">
        <v>192</v>
      </c>
      <c r="B193" s="36" t="s">
        <v>354</v>
      </c>
      <c r="C193" s="37">
        <v>43626</v>
      </c>
      <c r="D193" s="37">
        <v>43732</v>
      </c>
      <c r="E193" s="57" t="s">
        <v>343</v>
      </c>
      <c r="F193" s="38"/>
      <c r="G193" s="125">
        <v>1290.81</v>
      </c>
      <c r="H193" s="125">
        <v>0</v>
      </c>
      <c r="I193" s="125">
        <f t="shared" si="7"/>
        <v>1290.81</v>
      </c>
    </row>
    <row r="194" spans="1:9" ht="30" customHeight="1" x14ac:dyDescent="0.25">
      <c r="A194" s="82">
        <v>193</v>
      </c>
      <c r="B194" s="83" t="s">
        <v>357</v>
      </c>
      <c r="C194" s="84">
        <v>43634</v>
      </c>
      <c r="D194" s="84">
        <v>43742</v>
      </c>
      <c r="E194" s="85" t="str">
        <f>+E191</f>
        <v>Convenio de colaboracion practicas no laborales en empresas acogidos a la orden 12 de mayo de 2018</v>
      </c>
      <c r="F194" s="86"/>
      <c r="G194" s="133">
        <f>+G193</f>
        <v>1290.81</v>
      </c>
      <c r="H194" s="133">
        <v>0</v>
      </c>
      <c r="I194" s="133">
        <f t="shared" si="7"/>
        <v>1290.81</v>
      </c>
    </row>
    <row r="195" spans="1:9" ht="30" customHeight="1" x14ac:dyDescent="0.25">
      <c r="A195" s="45">
        <v>194</v>
      </c>
      <c r="B195" s="36" t="s">
        <v>378</v>
      </c>
      <c r="C195" s="37">
        <v>43623</v>
      </c>
      <c r="D195" s="37">
        <v>43731</v>
      </c>
      <c r="E195" s="57" t="s">
        <v>343</v>
      </c>
      <c r="F195" s="38"/>
      <c r="G195" s="125">
        <v>1290.81</v>
      </c>
      <c r="H195" s="125">
        <v>0</v>
      </c>
      <c r="I195" s="125">
        <f t="shared" si="7"/>
        <v>1290.81</v>
      </c>
    </row>
    <row r="196" spans="1:9" ht="30" customHeight="1" x14ac:dyDescent="0.25">
      <c r="A196" s="82">
        <v>195</v>
      </c>
      <c r="B196" s="83" t="s">
        <v>355</v>
      </c>
      <c r="C196" s="84">
        <v>43655</v>
      </c>
      <c r="D196" s="84">
        <v>43759</v>
      </c>
      <c r="E196" s="85" t="str">
        <f>+E193</f>
        <v>Convenio de colaboracion practicas no laborales en empresas acogidos a la orden 12 de mayo de 2018</v>
      </c>
      <c r="F196" s="86"/>
      <c r="G196" s="133">
        <f>+G193</f>
        <v>1290.81</v>
      </c>
      <c r="H196" s="133">
        <v>0</v>
      </c>
      <c r="I196" s="133">
        <f t="shared" si="7"/>
        <v>1290.81</v>
      </c>
    </row>
    <row r="197" spans="1:9" ht="30" customHeight="1" x14ac:dyDescent="0.25">
      <c r="A197" s="45">
        <v>196</v>
      </c>
      <c r="B197" s="36" t="s">
        <v>64</v>
      </c>
      <c r="C197" s="37">
        <v>43657</v>
      </c>
      <c r="D197" s="37">
        <v>43830</v>
      </c>
      <c r="E197" s="57" t="s">
        <v>356</v>
      </c>
      <c r="F197" s="38"/>
      <c r="G197" s="125"/>
      <c r="H197" s="125">
        <v>0</v>
      </c>
      <c r="I197" s="125">
        <f t="shared" ref="I197:I205" si="8">+H197+G197</f>
        <v>0</v>
      </c>
    </row>
    <row r="198" spans="1:9" ht="30" customHeight="1" x14ac:dyDescent="0.25">
      <c r="A198" s="82">
        <v>197</v>
      </c>
      <c r="B198" s="83" t="s">
        <v>359</v>
      </c>
      <c r="C198" s="84">
        <v>43664</v>
      </c>
      <c r="D198" s="84">
        <v>43769</v>
      </c>
      <c r="E198" s="85" t="str">
        <f>+E195</f>
        <v>Convenio de colaboracion practicas no laborales en empresas acogidos a la orden 12 de mayo de 2018</v>
      </c>
      <c r="F198" s="86"/>
      <c r="G198" s="133">
        <f>+G195</f>
        <v>1290.81</v>
      </c>
      <c r="H198" s="133">
        <v>0</v>
      </c>
      <c r="I198" s="133">
        <f t="shared" si="8"/>
        <v>1290.81</v>
      </c>
    </row>
    <row r="199" spans="1:9" ht="30" customHeight="1" x14ac:dyDescent="0.25">
      <c r="A199" s="45">
        <v>198</v>
      </c>
      <c r="B199" s="36" t="s">
        <v>360</v>
      </c>
      <c r="C199" s="37">
        <v>43668</v>
      </c>
      <c r="D199" s="37">
        <v>43780</v>
      </c>
      <c r="E199" s="57" t="s">
        <v>343</v>
      </c>
      <c r="F199" s="38"/>
      <c r="G199" s="125">
        <v>1290.81</v>
      </c>
      <c r="H199" s="125">
        <v>0</v>
      </c>
      <c r="I199" s="125">
        <f t="shared" si="8"/>
        <v>1290.81</v>
      </c>
    </row>
    <row r="200" spans="1:9" ht="30" customHeight="1" x14ac:dyDescent="0.25">
      <c r="A200" s="82">
        <v>199</v>
      </c>
      <c r="B200" s="83" t="s">
        <v>375</v>
      </c>
      <c r="C200" s="84">
        <v>43649</v>
      </c>
      <c r="D200" s="84">
        <v>43752</v>
      </c>
      <c r="E200" s="85" t="s">
        <v>343</v>
      </c>
      <c r="F200" s="86"/>
      <c r="G200" s="133">
        <v>1290.81</v>
      </c>
      <c r="H200" s="133">
        <v>0</v>
      </c>
      <c r="I200" s="133">
        <f t="shared" si="8"/>
        <v>1290.81</v>
      </c>
    </row>
    <row r="201" spans="1:9" ht="30" customHeight="1" x14ac:dyDescent="0.25">
      <c r="A201" s="45">
        <v>200</v>
      </c>
      <c r="B201" s="36" t="s">
        <v>375</v>
      </c>
      <c r="C201" s="37">
        <v>43649</v>
      </c>
      <c r="D201" s="37">
        <v>43752</v>
      </c>
      <c r="E201" s="57" t="s">
        <v>343</v>
      </c>
      <c r="F201" s="38"/>
      <c r="G201" s="125">
        <v>1290.81</v>
      </c>
      <c r="H201" s="125">
        <v>0</v>
      </c>
      <c r="I201" s="125">
        <f t="shared" si="8"/>
        <v>1290.81</v>
      </c>
    </row>
    <row r="202" spans="1:9" ht="30" customHeight="1" x14ac:dyDescent="0.25">
      <c r="A202" s="82">
        <v>201</v>
      </c>
      <c r="B202" s="83" t="s">
        <v>357</v>
      </c>
      <c r="C202" s="84">
        <v>43634</v>
      </c>
      <c r="D202" s="84">
        <v>43787</v>
      </c>
      <c r="E202" s="85" t="s">
        <v>343</v>
      </c>
      <c r="F202" s="86"/>
      <c r="G202" s="133">
        <v>1290.81</v>
      </c>
      <c r="H202" s="133">
        <v>0</v>
      </c>
      <c r="I202" s="133">
        <f t="shared" si="8"/>
        <v>1290.81</v>
      </c>
    </row>
    <row r="203" spans="1:9" ht="30" customHeight="1" x14ac:dyDescent="0.25">
      <c r="A203" s="45">
        <v>202</v>
      </c>
      <c r="B203" s="36" t="s">
        <v>358</v>
      </c>
      <c r="C203" s="37">
        <v>43663</v>
      </c>
      <c r="D203" s="37">
        <v>43776</v>
      </c>
      <c r="E203" s="57" t="s">
        <v>343</v>
      </c>
      <c r="F203" s="38"/>
      <c r="G203" s="125">
        <v>1290.81</v>
      </c>
      <c r="H203" s="125">
        <v>0</v>
      </c>
      <c r="I203" s="125">
        <f t="shared" si="8"/>
        <v>1290.81</v>
      </c>
    </row>
    <row r="204" spans="1:9" ht="30" customHeight="1" x14ac:dyDescent="0.25">
      <c r="A204" s="82">
        <v>203</v>
      </c>
      <c r="B204" s="83" t="s">
        <v>376</v>
      </c>
      <c r="C204" s="84">
        <v>43615</v>
      </c>
      <c r="D204" s="84" t="s">
        <v>391</v>
      </c>
      <c r="E204" s="85" t="s">
        <v>343</v>
      </c>
      <c r="F204" s="86"/>
      <c r="G204" s="133">
        <v>1290.81</v>
      </c>
      <c r="H204" s="133">
        <v>0</v>
      </c>
      <c r="I204" s="133">
        <f t="shared" si="8"/>
        <v>1290.81</v>
      </c>
    </row>
    <row r="205" spans="1:9" ht="30" customHeight="1" x14ac:dyDescent="0.25">
      <c r="A205" s="45">
        <v>204</v>
      </c>
      <c r="B205" s="36" t="s">
        <v>378</v>
      </c>
      <c r="C205" s="37">
        <v>43623</v>
      </c>
      <c r="D205" s="37">
        <v>43724</v>
      </c>
      <c r="E205" s="57" t="s">
        <v>343</v>
      </c>
      <c r="F205" s="38"/>
      <c r="G205" s="125">
        <v>1290.81</v>
      </c>
      <c r="H205" s="125">
        <v>0</v>
      </c>
      <c r="I205" s="125">
        <f t="shared" si="8"/>
        <v>1290.81</v>
      </c>
    </row>
    <row r="206" spans="1:9" ht="60" x14ac:dyDescent="0.25">
      <c r="A206" s="82">
        <v>205</v>
      </c>
      <c r="B206" s="83" t="s">
        <v>380</v>
      </c>
      <c r="C206" s="84">
        <v>43749</v>
      </c>
      <c r="D206" s="84" t="s">
        <v>398</v>
      </c>
      <c r="E206" s="85" t="s">
        <v>381</v>
      </c>
      <c r="F206" s="86" t="s">
        <v>666</v>
      </c>
      <c r="G206" s="133"/>
      <c r="H206" s="133" t="s">
        <v>545</v>
      </c>
      <c r="I206" s="133"/>
    </row>
    <row r="207" spans="1:9" ht="30" customHeight="1" x14ac:dyDescent="0.25">
      <c r="A207" s="45">
        <v>206</v>
      </c>
      <c r="B207" s="36" t="s">
        <v>382</v>
      </c>
      <c r="C207" s="37">
        <v>43733</v>
      </c>
      <c r="D207" s="37">
        <v>43836</v>
      </c>
      <c r="E207" s="57" t="s">
        <v>343</v>
      </c>
      <c r="F207" s="38"/>
      <c r="G207" s="125">
        <v>1290.81</v>
      </c>
      <c r="H207" s="125">
        <v>0</v>
      </c>
      <c r="I207" s="125">
        <f t="shared" ref="I207:I208" si="9">+H207+G207</f>
        <v>1290.81</v>
      </c>
    </row>
    <row r="208" spans="1:9" ht="30" customHeight="1" x14ac:dyDescent="0.25">
      <c r="A208" s="82">
        <v>207</v>
      </c>
      <c r="B208" s="83" t="s">
        <v>383</v>
      </c>
      <c r="C208" s="84">
        <v>43733</v>
      </c>
      <c r="D208" s="84">
        <v>43836</v>
      </c>
      <c r="E208" s="85" t="s">
        <v>343</v>
      </c>
      <c r="F208" s="86"/>
      <c r="G208" s="133">
        <v>1290.81</v>
      </c>
      <c r="H208" s="133">
        <v>0</v>
      </c>
      <c r="I208" s="133">
        <f t="shared" si="9"/>
        <v>1290.81</v>
      </c>
    </row>
    <row r="209" spans="1:290" ht="30" customHeight="1" x14ac:dyDescent="0.25">
      <c r="A209" s="45">
        <v>208</v>
      </c>
      <c r="B209" s="36" t="s">
        <v>384</v>
      </c>
      <c r="C209" s="37" t="s">
        <v>424</v>
      </c>
      <c r="D209" s="37" t="s">
        <v>425</v>
      </c>
      <c r="E209" s="57" t="s">
        <v>343</v>
      </c>
      <c r="F209" s="38"/>
      <c r="G209" s="125">
        <v>1290.81</v>
      </c>
      <c r="H209" s="125">
        <v>0</v>
      </c>
      <c r="I209" s="125">
        <f t="shared" ref="I209:I211" si="10">+H209+G209</f>
        <v>1290.81</v>
      </c>
    </row>
    <row r="210" spans="1:290" ht="30" customHeight="1" x14ac:dyDescent="0.25">
      <c r="A210" s="82">
        <v>209</v>
      </c>
      <c r="B210" s="83" t="s">
        <v>385</v>
      </c>
      <c r="C210" s="84" t="s">
        <v>402</v>
      </c>
      <c r="D210" s="84" t="s">
        <v>402</v>
      </c>
      <c r="E210" s="85" t="s">
        <v>343</v>
      </c>
      <c r="F210" s="86"/>
      <c r="G210" s="133">
        <v>0</v>
      </c>
      <c r="H210" s="133">
        <v>0</v>
      </c>
      <c r="I210" s="133">
        <f t="shared" si="10"/>
        <v>0</v>
      </c>
    </row>
    <row r="211" spans="1:290" ht="30" customHeight="1" x14ac:dyDescent="0.25">
      <c r="A211" s="45">
        <v>210</v>
      </c>
      <c r="B211" s="36" t="s">
        <v>387</v>
      </c>
      <c r="C211" s="37">
        <v>44091</v>
      </c>
      <c r="D211" s="37">
        <v>43836</v>
      </c>
      <c r="E211" s="57" t="s">
        <v>343</v>
      </c>
      <c r="F211" s="38"/>
      <c r="G211" s="125">
        <v>1290.81</v>
      </c>
      <c r="H211" s="125">
        <v>0</v>
      </c>
      <c r="I211" s="125">
        <f t="shared" si="10"/>
        <v>1290.81</v>
      </c>
    </row>
    <row r="212" spans="1:290" ht="30" customHeight="1" x14ac:dyDescent="0.25">
      <c r="A212" s="82">
        <v>211</v>
      </c>
      <c r="B212" s="83" t="s">
        <v>388</v>
      </c>
      <c r="C212" s="84">
        <v>43734</v>
      </c>
      <c r="D212" s="84">
        <v>43863</v>
      </c>
      <c r="E212" s="85" t="s">
        <v>343</v>
      </c>
      <c r="F212" s="86"/>
      <c r="G212" s="133">
        <v>1290.81</v>
      </c>
      <c r="H212" s="133">
        <v>0</v>
      </c>
      <c r="I212" s="133">
        <f t="shared" ref="I212:I213" si="11">+H212+G212</f>
        <v>1290.81</v>
      </c>
    </row>
    <row r="213" spans="1:290" ht="30" customHeight="1" x14ac:dyDescent="0.25">
      <c r="A213" s="45">
        <v>212</v>
      </c>
      <c r="B213" s="36" t="s">
        <v>389</v>
      </c>
      <c r="C213" s="37">
        <v>43752</v>
      </c>
      <c r="D213" s="37" t="s">
        <v>386</v>
      </c>
      <c r="E213" s="57" t="s">
        <v>343</v>
      </c>
      <c r="F213" s="38"/>
      <c r="G213" s="125">
        <v>1290.81</v>
      </c>
      <c r="H213" s="125">
        <v>0</v>
      </c>
      <c r="I213" s="125">
        <f t="shared" si="11"/>
        <v>1290.81</v>
      </c>
    </row>
    <row r="214" spans="1:290" ht="30" customHeight="1" x14ac:dyDescent="0.25">
      <c r="A214" s="82">
        <v>213</v>
      </c>
      <c r="B214" s="83" t="s">
        <v>390</v>
      </c>
      <c r="C214" s="84">
        <v>43752</v>
      </c>
      <c r="D214" s="84" t="s">
        <v>386</v>
      </c>
      <c r="E214" s="85" t="s">
        <v>343</v>
      </c>
      <c r="F214" s="86"/>
      <c r="G214" s="133">
        <v>1290.81</v>
      </c>
      <c r="H214" s="133">
        <v>0</v>
      </c>
      <c r="I214" s="133">
        <f t="shared" ref="I214:I215" si="12">+H214+G214</f>
        <v>1290.81</v>
      </c>
    </row>
    <row r="215" spans="1:290" s="110" customFormat="1" ht="30" customHeight="1" x14ac:dyDescent="0.25">
      <c r="A215" s="105">
        <v>214</v>
      </c>
      <c r="B215" s="106" t="s">
        <v>422</v>
      </c>
      <c r="C215" s="107">
        <v>43879</v>
      </c>
      <c r="D215" s="107">
        <v>43983</v>
      </c>
      <c r="E215" s="108" t="s">
        <v>343</v>
      </c>
      <c r="F215" s="109"/>
      <c r="G215" s="137">
        <v>1290.81</v>
      </c>
      <c r="H215" s="138">
        <v>0</v>
      </c>
      <c r="I215" s="137">
        <f t="shared" si="12"/>
        <v>1290.81</v>
      </c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R215" s="81"/>
      <c r="BS215" s="81"/>
      <c r="BT215" s="81"/>
      <c r="BU215" s="81"/>
      <c r="BV215" s="81"/>
      <c r="BW215" s="81"/>
      <c r="BX215" s="81"/>
      <c r="BY215" s="81"/>
      <c r="BZ215" s="81"/>
      <c r="CA215" s="81"/>
      <c r="CB215" s="81"/>
      <c r="CC215" s="81"/>
      <c r="CD215" s="81"/>
      <c r="CE215" s="81"/>
      <c r="CF215" s="81"/>
      <c r="CG215" s="81"/>
      <c r="CH215" s="81"/>
      <c r="CI215" s="81"/>
      <c r="CJ215" s="81"/>
      <c r="CK215" s="81"/>
      <c r="CL215" s="81"/>
      <c r="CM215" s="81"/>
      <c r="CN215" s="81"/>
      <c r="CO215" s="81"/>
      <c r="CP215" s="81"/>
      <c r="CQ215" s="81"/>
      <c r="CR215" s="81"/>
      <c r="CS215" s="81"/>
      <c r="CT215" s="81"/>
      <c r="CU215" s="81"/>
      <c r="CV215" s="81"/>
      <c r="CW215" s="81"/>
      <c r="CX215" s="81"/>
      <c r="CY215" s="81"/>
      <c r="CZ215" s="81"/>
      <c r="DA215" s="81"/>
      <c r="DB215" s="81"/>
      <c r="DC215" s="81"/>
      <c r="DD215" s="81"/>
      <c r="DE215" s="81"/>
      <c r="DF215" s="81"/>
      <c r="DG215" s="81"/>
      <c r="DH215" s="81"/>
      <c r="DI215" s="81"/>
      <c r="DJ215" s="81"/>
      <c r="DK215" s="81"/>
      <c r="DL215" s="81"/>
      <c r="DM215" s="81"/>
      <c r="DN215" s="81"/>
      <c r="DO215" s="81"/>
      <c r="DP215" s="81"/>
      <c r="DQ215" s="81"/>
      <c r="DR215" s="81"/>
      <c r="DS215" s="81"/>
      <c r="DT215" s="81"/>
      <c r="DU215" s="81"/>
      <c r="DV215" s="81"/>
      <c r="DW215" s="81"/>
      <c r="DX215" s="81"/>
      <c r="DY215" s="81"/>
      <c r="DZ215" s="81"/>
      <c r="EA215" s="81"/>
      <c r="EB215" s="81"/>
      <c r="EC215" s="81"/>
      <c r="ED215" s="81"/>
      <c r="EE215" s="81"/>
      <c r="EF215" s="81"/>
      <c r="EG215" s="81"/>
      <c r="EH215" s="81"/>
      <c r="EI215" s="81"/>
      <c r="EJ215" s="81"/>
      <c r="EK215" s="81"/>
      <c r="EL215" s="81"/>
      <c r="EM215" s="81"/>
      <c r="EN215" s="81"/>
      <c r="EO215" s="81"/>
      <c r="EP215" s="81"/>
      <c r="EQ215" s="81"/>
      <c r="ER215" s="81"/>
      <c r="ES215" s="81"/>
      <c r="ET215" s="81"/>
      <c r="EU215" s="81"/>
      <c r="EV215" s="81"/>
      <c r="EW215" s="81"/>
      <c r="EX215" s="81"/>
      <c r="EY215" s="81"/>
      <c r="EZ215" s="81"/>
      <c r="FA215" s="81"/>
      <c r="FB215" s="81"/>
      <c r="FC215" s="81"/>
      <c r="FD215" s="81"/>
      <c r="FE215" s="81"/>
      <c r="FF215" s="81"/>
      <c r="FG215" s="81"/>
      <c r="FH215" s="81"/>
      <c r="FI215" s="81"/>
      <c r="FJ215" s="81"/>
      <c r="FK215" s="81"/>
      <c r="FL215" s="81"/>
      <c r="FM215" s="81"/>
      <c r="FN215" s="81"/>
      <c r="FO215" s="81"/>
      <c r="FP215" s="81"/>
      <c r="FQ215" s="81"/>
      <c r="FR215" s="81"/>
      <c r="FS215" s="81"/>
      <c r="FT215" s="81"/>
      <c r="FU215" s="81"/>
      <c r="FV215" s="81"/>
      <c r="FW215" s="81"/>
      <c r="FX215" s="81"/>
      <c r="FY215" s="81"/>
      <c r="FZ215" s="81"/>
      <c r="GA215" s="81"/>
      <c r="GB215" s="81"/>
      <c r="GC215" s="81"/>
      <c r="GD215" s="81"/>
      <c r="GE215" s="81"/>
      <c r="GF215" s="81"/>
      <c r="GG215" s="81"/>
      <c r="GH215" s="81"/>
      <c r="GI215" s="81"/>
      <c r="GJ215" s="81"/>
      <c r="GK215" s="81"/>
      <c r="GL215" s="81"/>
      <c r="GM215" s="81"/>
      <c r="GN215" s="81"/>
      <c r="GO215" s="81"/>
      <c r="GP215" s="81"/>
      <c r="GQ215" s="81"/>
      <c r="GR215" s="81"/>
      <c r="GS215" s="81"/>
      <c r="GT215" s="81"/>
      <c r="GU215" s="81"/>
      <c r="GV215" s="81"/>
      <c r="GW215" s="81"/>
      <c r="GX215" s="81"/>
      <c r="GY215" s="81"/>
      <c r="GZ215" s="81"/>
      <c r="HA215" s="81"/>
      <c r="HB215" s="81"/>
      <c r="HC215" s="81"/>
      <c r="HD215" s="81"/>
      <c r="HE215" s="81"/>
      <c r="HF215" s="81"/>
      <c r="HG215" s="81"/>
      <c r="HH215" s="81"/>
      <c r="HI215" s="81"/>
      <c r="HJ215" s="81"/>
      <c r="HK215" s="81"/>
      <c r="HL215" s="81"/>
      <c r="HM215" s="81"/>
      <c r="HN215" s="81"/>
      <c r="HO215" s="81"/>
      <c r="HP215" s="81"/>
      <c r="HQ215" s="81"/>
      <c r="HR215" s="81"/>
      <c r="HS215" s="81"/>
      <c r="HT215" s="81"/>
      <c r="HU215" s="81"/>
      <c r="HV215" s="81"/>
      <c r="HW215" s="81"/>
      <c r="HX215" s="81"/>
      <c r="HY215" s="81"/>
      <c r="HZ215" s="81"/>
      <c r="IA215" s="81"/>
      <c r="IB215" s="81"/>
      <c r="IC215" s="81"/>
      <c r="ID215" s="81"/>
      <c r="IE215" s="81"/>
      <c r="IF215" s="81"/>
      <c r="IG215" s="81"/>
      <c r="IH215" s="81"/>
      <c r="II215" s="81"/>
      <c r="IJ215" s="81"/>
      <c r="IK215" s="81"/>
      <c r="IL215" s="81"/>
      <c r="IM215" s="81"/>
      <c r="IN215" s="81"/>
      <c r="IO215" s="81"/>
      <c r="IP215" s="81"/>
      <c r="IQ215" s="81"/>
      <c r="IR215" s="81"/>
      <c r="IS215" s="81"/>
      <c r="IT215" s="81"/>
      <c r="IU215" s="81"/>
      <c r="IV215" s="81"/>
      <c r="IW215" s="81"/>
      <c r="IX215" s="81"/>
      <c r="IY215" s="81"/>
      <c r="IZ215" s="81"/>
      <c r="JA215" s="81"/>
      <c r="JB215" s="81"/>
      <c r="JC215" s="81"/>
      <c r="JD215" s="81"/>
      <c r="JE215" s="81"/>
      <c r="JF215" s="81"/>
      <c r="JG215" s="81"/>
      <c r="JH215" s="81"/>
      <c r="JI215" s="81"/>
      <c r="JJ215" s="81"/>
      <c r="JK215" s="81"/>
      <c r="JL215" s="81"/>
      <c r="JM215" s="81"/>
      <c r="JN215" s="81"/>
      <c r="JO215" s="81"/>
      <c r="JP215" s="81"/>
      <c r="JQ215" s="81"/>
      <c r="JR215" s="81"/>
      <c r="JS215" s="81"/>
      <c r="JT215" s="81"/>
      <c r="JU215" s="81"/>
      <c r="JV215" s="81"/>
      <c r="JW215" s="81"/>
      <c r="JX215" s="81"/>
      <c r="JY215" s="81"/>
      <c r="JZ215" s="81"/>
      <c r="KA215" s="81"/>
      <c r="KB215" s="81"/>
      <c r="KC215" s="81"/>
      <c r="KD215" s="81"/>
    </row>
    <row r="216" spans="1:290" ht="30" customHeight="1" x14ac:dyDescent="0.25">
      <c r="A216" s="82">
        <v>215</v>
      </c>
      <c r="B216" s="83" t="s">
        <v>392</v>
      </c>
      <c r="C216" s="84">
        <v>43591</v>
      </c>
      <c r="D216" s="84">
        <v>43875</v>
      </c>
      <c r="E216" s="85" t="s">
        <v>343</v>
      </c>
      <c r="F216" s="86"/>
      <c r="G216" s="133">
        <v>1290.81</v>
      </c>
      <c r="H216" s="139">
        <v>0</v>
      </c>
      <c r="I216" s="133">
        <f t="shared" ref="I216:I217" si="13">+H216+G216</f>
        <v>1290.81</v>
      </c>
    </row>
    <row r="217" spans="1:290" ht="30" customHeight="1" x14ac:dyDescent="0.25">
      <c r="A217" s="45">
        <v>216</v>
      </c>
      <c r="B217" s="36" t="s">
        <v>393</v>
      </c>
      <c r="C217" s="37">
        <v>43766</v>
      </c>
      <c r="D217" s="37">
        <v>43875</v>
      </c>
      <c r="E217" s="57" t="s">
        <v>343</v>
      </c>
      <c r="F217" s="38"/>
      <c r="G217" s="140">
        <v>1290.81</v>
      </c>
      <c r="H217" s="125">
        <v>0</v>
      </c>
      <c r="I217" s="125">
        <f t="shared" si="13"/>
        <v>1290.81</v>
      </c>
    </row>
    <row r="218" spans="1:290" ht="30" customHeight="1" x14ac:dyDescent="0.25">
      <c r="A218" s="82">
        <v>217</v>
      </c>
      <c r="B218" s="83" t="s">
        <v>394</v>
      </c>
      <c r="C218" s="84">
        <v>43720</v>
      </c>
      <c r="D218" s="84">
        <v>43891</v>
      </c>
      <c r="E218" s="85" t="s">
        <v>343</v>
      </c>
      <c r="F218" s="86"/>
      <c r="G218" s="139">
        <v>1290.81</v>
      </c>
      <c r="H218" s="133">
        <v>0</v>
      </c>
      <c r="I218" s="133">
        <f t="shared" ref="I218" si="14">+H218+G218</f>
        <v>1290.81</v>
      </c>
    </row>
    <row r="219" spans="1:290" ht="30" customHeight="1" x14ac:dyDescent="0.25">
      <c r="A219" s="45">
        <v>218</v>
      </c>
      <c r="B219" s="36" t="s">
        <v>400</v>
      </c>
      <c r="C219" s="37">
        <v>43792</v>
      </c>
      <c r="D219" s="37" t="s">
        <v>421</v>
      </c>
      <c r="E219" s="57" t="s">
        <v>343</v>
      </c>
      <c r="F219" s="38"/>
      <c r="G219" s="140">
        <v>1290.81</v>
      </c>
      <c r="H219" s="125">
        <v>0</v>
      </c>
      <c r="I219" s="125">
        <v>1290.81</v>
      </c>
    </row>
    <row r="220" spans="1:290" s="86" customFormat="1" ht="30" customHeight="1" x14ac:dyDescent="0.25">
      <c r="A220" s="82">
        <v>219</v>
      </c>
      <c r="B220" s="83" t="s">
        <v>401</v>
      </c>
      <c r="C220" s="84">
        <v>43794</v>
      </c>
      <c r="D220" s="84">
        <v>44151</v>
      </c>
      <c r="E220" s="104" t="s">
        <v>343</v>
      </c>
      <c r="G220" s="139">
        <v>1290.81</v>
      </c>
      <c r="H220" s="133">
        <v>0</v>
      </c>
      <c r="I220" s="133">
        <v>1290.81</v>
      </c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98"/>
      <c r="AE220" s="98"/>
      <c r="AF220" s="98"/>
      <c r="AG220" s="98"/>
      <c r="AH220" s="98"/>
      <c r="AI220" s="98"/>
      <c r="AJ220" s="98"/>
      <c r="AK220" s="98"/>
      <c r="AL220" s="98"/>
      <c r="AM220" s="98"/>
      <c r="AN220" s="98"/>
      <c r="AO220" s="98"/>
      <c r="AP220" s="98"/>
      <c r="AQ220" s="98"/>
      <c r="AR220" s="98"/>
      <c r="AS220" s="98"/>
      <c r="AT220" s="98"/>
      <c r="AU220" s="98"/>
      <c r="AV220" s="98"/>
      <c r="AW220" s="98"/>
      <c r="AX220" s="98"/>
      <c r="AY220" s="98"/>
      <c r="AZ220" s="98"/>
      <c r="BA220" s="98"/>
      <c r="BB220" s="98"/>
      <c r="BC220" s="98"/>
      <c r="BD220" s="98"/>
      <c r="BE220" s="98"/>
      <c r="BF220" s="98"/>
      <c r="BG220" s="98"/>
      <c r="BH220" s="98"/>
      <c r="BI220" s="98"/>
      <c r="BJ220" s="98"/>
      <c r="BK220" s="98"/>
      <c r="BL220" s="98"/>
      <c r="BM220" s="98"/>
      <c r="BN220" s="98"/>
      <c r="BO220" s="98"/>
      <c r="BP220" s="98"/>
      <c r="BQ220" s="98"/>
      <c r="BR220" s="98"/>
      <c r="BS220" s="98"/>
      <c r="BT220" s="98"/>
      <c r="BU220" s="98"/>
      <c r="BV220" s="98"/>
      <c r="BW220" s="98"/>
      <c r="BX220" s="98"/>
      <c r="BY220" s="98"/>
      <c r="BZ220" s="98"/>
      <c r="CA220" s="98"/>
      <c r="CB220" s="98"/>
      <c r="CC220" s="98"/>
      <c r="CD220" s="98"/>
      <c r="CE220" s="98"/>
      <c r="CF220" s="98"/>
      <c r="CG220" s="98"/>
      <c r="CH220" s="98"/>
      <c r="CI220" s="98"/>
      <c r="CJ220" s="98"/>
      <c r="CK220" s="98"/>
      <c r="CL220" s="98"/>
      <c r="CM220" s="98"/>
      <c r="CN220" s="98"/>
      <c r="CO220" s="98"/>
      <c r="CP220" s="98"/>
      <c r="CQ220" s="98"/>
      <c r="CR220" s="98"/>
      <c r="CS220" s="98"/>
      <c r="CT220" s="98"/>
      <c r="CU220" s="98"/>
      <c r="CV220" s="98"/>
      <c r="CW220" s="98"/>
      <c r="CX220" s="98"/>
      <c r="CY220" s="98"/>
      <c r="CZ220" s="98"/>
      <c r="DA220" s="98"/>
      <c r="DB220" s="98"/>
      <c r="DC220" s="98"/>
      <c r="DD220" s="98"/>
      <c r="DE220" s="98"/>
      <c r="DF220" s="98"/>
      <c r="DG220" s="98"/>
      <c r="DH220" s="98"/>
      <c r="DI220" s="98"/>
      <c r="DJ220" s="98"/>
      <c r="DK220" s="98"/>
      <c r="DL220" s="98"/>
      <c r="DM220" s="98"/>
      <c r="DN220" s="98"/>
      <c r="DO220" s="98"/>
      <c r="DP220" s="98"/>
      <c r="DQ220" s="98"/>
      <c r="DR220" s="98"/>
      <c r="DS220" s="98"/>
      <c r="DT220" s="98"/>
      <c r="DU220" s="98"/>
      <c r="DV220" s="98"/>
      <c r="DW220" s="98"/>
      <c r="DX220" s="98"/>
      <c r="DY220" s="98"/>
      <c r="DZ220" s="98"/>
      <c r="EA220" s="98"/>
      <c r="EB220" s="98"/>
      <c r="EC220" s="98"/>
      <c r="ED220" s="98"/>
      <c r="EE220" s="98"/>
      <c r="EF220" s="98"/>
      <c r="EG220" s="98"/>
      <c r="EH220" s="98"/>
      <c r="EI220" s="98"/>
      <c r="EJ220" s="98"/>
      <c r="EK220" s="98"/>
      <c r="EL220" s="98"/>
      <c r="EM220" s="98"/>
      <c r="EN220" s="98"/>
      <c r="EO220" s="98"/>
      <c r="EP220" s="98"/>
      <c r="EQ220" s="98"/>
      <c r="ER220" s="98"/>
      <c r="ES220" s="98"/>
      <c r="ET220" s="98"/>
      <c r="EU220" s="98"/>
      <c r="EV220" s="98"/>
      <c r="EW220" s="98"/>
      <c r="EX220" s="98"/>
      <c r="EY220" s="98"/>
      <c r="EZ220" s="98"/>
      <c r="FA220" s="98"/>
      <c r="FB220" s="98"/>
      <c r="FC220" s="98"/>
      <c r="FD220" s="98"/>
      <c r="FE220" s="98"/>
      <c r="FF220" s="98"/>
      <c r="FG220" s="98"/>
      <c r="FH220" s="98"/>
      <c r="FI220" s="98"/>
      <c r="FJ220" s="98"/>
      <c r="FK220" s="98"/>
      <c r="FL220" s="98"/>
      <c r="FM220" s="98"/>
      <c r="FN220" s="98"/>
      <c r="FO220" s="98"/>
      <c r="FP220" s="98"/>
      <c r="FQ220" s="98"/>
      <c r="FR220" s="98"/>
      <c r="FS220" s="98"/>
      <c r="FT220" s="98"/>
      <c r="FU220" s="98"/>
      <c r="FV220" s="98"/>
      <c r="FW220" s="98"/>
      <c r="FX220" s="98"/>
      <c r="FY220" s="98"/>
      <c r="FZ220" s="98"/>
      <c r="GA220" s="98"/>
      <c r="GB220" s="98"/>
      <c r="GC220" s="98"/>
      <c r="GD220" s="98"/>
      <c r="GE220" s="98"/>
      <c r="GF220" s="98"/>
      <c r="GG220" s="98"/>
      <c r="GH220" s="98"/>
      <c r="GI220" s="98"/>
      <c r="GJ220" s="98"/>
      <c r="GK220" s="98"/>
      <c r="GL220" s="98"/>
      <c r="GM220" s="98"/>
      <c r="GN220" s="98"/>
      <c r="GO220" s="98"/>
      <c r="GP220" s="98"/>
      <c r="GQ220" s="98"/>
      <c r="GR220" s="98"/>
      <c r="GS220" s="98"/>
      <c r="GT220" s="98"/>
      <c r="GU220" s="98"/>
      <c r="GV220" s="98"/>
      <c r="GW220" s="98"/>
      <c r="GX220" s="98"/>
      <c r="GY220" s="98"/>
      <c r="GZ220" s="98"/>
      <c r="HA220" s="98"/>
      <c r="HB220" s="98"/>
      <c r="HC220" s="98"/>
      <c r="HD220" s="98"/>
      <c r="HE220" s="98"/>
      <c r="HF220" s="98"/>
      <c r="HG220" s="98"/>
      <c r="HH220" s="98"/>
      <c r="HI220" s="98"/>
      <c r="HJ220" s="98"/>
      <c r="HK220" s="98"/>
      <c r="HL220" s="98"/>
      <c r="HM220" s="98"/>
      <c r="HN220" s="98"/>
      <c r="HO220" s="98"/>
      <c r="HP220" s="98"/>
      <c r="HQ220" s="98"/>
      <c r="HR220" s="98"/>
      <c r="HS220" s="98"/>
      <c r="HT220" s="98"/>
      <c r="HU220" s="98"/>
      <c r="HV220" s="98"/>
      <c r="HW220" s="98"/>
      <c r="HX220" s="98"/>
      <c r="HY220" s="98"/>
      <c r="HZ220" s="98"/>
      <c r="IA220" s="98"/>
      <c r="IB220" s="98"/>
      <c r="IC220" s="98"/>
      <c r="ID220" s="98"/>
      <c r="IE220" s="98"/>
      <c r="IF220" s="98"/>
      <c r="IG220" s="98"/>
      <c r="IH220" s="98"/>
      <c r="II220" s="98"/>
      <c r="IJ220" s="98"/>
      <c r="IK220" s="98"/>
      <c r="IL220" s="98"/>
      <c r="IM220" s="98"/>
      <c r="IN220" s="98"/>
      <c r="IO220" s="98"/>
      <c r="IP220" s="98"/>
      <c r="IQ220" s="98"/>
      <c r="IR220" s="98"/>
      <c r="IS220" s="98"/>
      <c r="IT220" s="98"/>
      <c r="IU220" s="98"/>
      <c r="IV220" s="98"/>
      <c r="IW220" s="98"/>
      <c r="IX220" s="98"/>
      <c r="IY220" s="98"/>
      <c r="IZ220" s="98"/>
      <c r="JA220" s="98"/>
      <c r="JB220" s="98"/>
      <c r="JC220" s="98"/>
      <c r="JD220" s="98"/>
      <c r="JE220" s="98"/>
      <c r="JF220" s="98"/>
      <c r="JG220" s="98"/>
      <c r="JH220" s="98"/>
      <c r="JI220" s="98"/>
      <c r="JJ220" s="98"/>
      <c r="JK220" s="98"/>
      <c r="JL220" s="98"/>
      <c r="JM220" s="98"/>
      <c r="JN220" s="98"/>
      <c r="JO220" s="98"/>
      <c r="JP220" s="98"/>
      <c r="JQ220" s="98"/>
      <c r="JR220" s="98"/>
      <c r="JS220" s="98"/>
      <c r="JT220" s="98"/>
      <c r="JU220" s="98"/>
      <c r="JV220" s="98"/>
      <c r="JW220" s="98"/>
      <c r="JX220" s="98"/>
      <c r="JY220" s="98"/>
      <c r="JZ220" s="98"/>
      <c r="KA220" s="98"/>
      <c r="KB220" s="98"/>
      <c r="KC220" s="98"/>
      <c r="KD220" s="98"/>
    </row>
    <row r="221" spans="1:290" s="110" customFormat="1" ht="30" customHeight="1" x14ac:dyDescent="0.25">
      <c r="A221" s="105">
        <v>220</v>
      </c>
      <c r="B221" s="106" t="s">
        <v>423</v>
      </c>
      <c r="C221" s="107">
        <v>43879</v>
      </c>
      <c r="D221" s="107">
        <v>43983</v>
      </c>
      <c r="E221" s="108" t="s">
        <v>343</v>
      </c>
      <c r="F221" s="109"/>
      <c r="G221" s="138">
        <v>1290.81</v>
      </c>
      <c r="H221" s="137">
        <v>0</v>
      </c>
      <c r="I221" s="137">
        <v>1290.81</v>
      </c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R221" s="81"/>
      <c r="BS221" s="81"/>
      <c r="BT221" s="81"/>
      <c r="BU221" s="81"/>
      <c r="BV221" s="81"/>
      <c r="BW221" s="81"/>
      <c r="BX221" s="81"/>
      <c r="BY221" s="81"/>
      <c r="BZ221" s="81"/>
      <c r="CA221" s="81"/>
      <c r="CB221" s="81"/>
      <c r="CC221" s="81"/>
      <c r="CD221" s="81"/>
      <c r="CE221" s="81"/>
      <c r="CF221" s="81"/>
      <c r="CG221" s="81"/>
      <c r="CH221" s="81"/>
      <c r="CI221" s="81"/>
      <c r="CJ221" s="81"/>
      <c r="CK221" s="81"/>
      <c r="CL221" s="81"/>
      <c r="CM221" s="81"/>
      <c r="CN221" s="81"/>
      <c r="CO221" s="81"/>
      <c r="CP221" s="81"/>
      <c r="CQ221" s="81"/>
      <c r="CR221" s="81"/>
      <c r="CS221" s="81"/>
      <c r="CT221" s="81"/>
      <c r="CU221" s="81"/>
      <c r="CV221" s="81"/>
      <c r="CW221" s="81"/>
      <c r="CX221" s="81"/>
      <c r="CY221" s="81"/>
      <c r="CZ221" s="81"/>
      <c r="DA221" s="81"/>
      <c r="DB221" s="81"/>
      <c r="DC221" s="81"/>
      <c r="DD221" s="81"/>
      <c r="DE221" s="81"/>
      <c r="DF221" s="81"/>
      <c r="DG221" s="81"/>
      <c r="DH221" s="81"/>
      <c r="DI221" s="81"/>
      <c r="DJ221" s="81"/>
      <c r="DK221" s="81"/>
      <c r="DL221" s="81"/>
      <c r="DM221" s="81"/>
      <c r="DN221" s="81"/>
      <c r="DO221" s="81"/>
      <c r="DP221" s="81"/>
      <c r="DQ221" s="81"/>
      <c r="DR221" s="81"/>
      <c r="DS221" s="81"/>
      <c r="DT221" s="81"/>
      <c r="DU221" s="81"/>
      <c r="DV221" s="81"/>
      <c r="DW221" s="81"/>
      <c r="DX221" s="81"/>
      <c r="DY221" s="81"/>
      <c r="DZ221" s="81"/>
      <c r="EA221" s="81"/>
      <c r="EB221" s="81"/>
      <c r="EC221" s="81"/>
      <c r="ED221" s="81"/>
      <c r="EE221" s="81"/>
      <c r="EF221" s="81"/>
      <c r="EG221" s="81"/>
      <c r="EH221" s="81"/>
      <c r="EI221" s="81"/>
      <c r="EJ221" s="81"/>
      <c r="EK221" s="81"/>
      <c r="EL221" s="81"/>
      <c r="EM221" s="81"/>
      <c r="EN221" s="81"/>
      <c r="EO221" s="81"/>
      <c r="EP221" s="81"/>
      <c r="EQ221" s="81"/>
      <c r="ER221" s="81"/>
      <c r="ES221" s="81"/>
      <c r="ET221" s="81"/>
      <c r="EU221" s="81"/>
      <c r="EV221" s="81"/>
      <c r="EW221" s="81"/>
      <c r="EX221" s="81"/>
      <c r="EY221" s="81"/>
      <c r="EZ221" s="81"/>
      <c r="FA221" s="81"/>
      <c r="FB221" s="81"/>
      <c r="FC221" s="81"/>
      <c r="FD221" s="81"/>
      <c r="FE221" s="81"/>
      <c r="FF221" s="81"/>
      <c r="FG221" s="81"/>
      <c r="FH221" s="81"/>
      <c r="FI221" s="81"/>
      <c r="FJ221" s="81"/>
      <c r="FK221" s="81"/>
      <c r="FL221" s="81"/>
      <c r="FM221" s="81"/>
      <c r="FN221" s="81"/>
      <c r="FO221" s="81"/>
      <c r="FP221" s="81"/>
      <c r="FQ221" s="81"/>
      <c r="FR221" s="81"/>
      <c r="FS221" s="81"/>
      <c r="FT221" s="81"/>
      <c r="FU221" s="81"/>
      <c r="FV221" s="81"/>
      <c r="FW221" s="81"/>
      <c r="FX221" s="81"/>
      <c r="FY221" s="81"/>
      <c r="FZ221" s="81"/>
      <c r="GA221" s="81"/>
      <c r="GB221" s="81"/>
      <c r="GC221" s="81"/>
      <c r="GD221" s="81"/>
      <c r="GE221" s="81"/>
      <c r="GF221" s="81"/>
      <c r="GG221" s="81"/>
      <c r="GH221" s="81"/>
      <c r="GI221" s="81"/>
      <c r="GJ221" s="81"/>
      <c r="GK221" s="81"/>
      <c r="GL221" s="81"/>
      <c r="GM221" s="81"/>
      <c r="GN221" s="81"/>
      <c r="GO221" s="81"/>
      <c r="GP221" s="81"/>
      <c r="GQ221" s="81"/>
      <c r="GR221" s="81"/>
      <c r="GS221" s="81"/>
      <c r="GT221" s="81"/>
      <c r="GU221" s="81"/>
      <c r="GV221" s="81"/>
      <c r="GW221" s="81"/>
      <c r="GX221" s="81"/>
      <c r="GY221" s="81"/>
      <c r="GZ221" s="81"/>
      <c r="HA221" s="81"/>
      <c r="HB221" s="81"/>
      <c r="HC221" s="81"/>
      <c r="HD221" s="81"/>
      <c r="HE221" s="81"/>
      <c r="HF221" s="81"/>
      <c r="HG221" s="81"/>
      <c r="HH221" s="81"/>
      <c r="HI221" s="81"/>
      <c r="HJ221" s="81"/>
      <c r="HK221" s="81"/>
      <c r="HL221" s="81"/>
      <c r="HM221" s="81"/>
      <c r="HN221" s="81"/>
      <c r="HO221" s="81"/>
      <c r="HP221" s="81"/>
      <c r="HQ221" s="81"/>
      <c r="HR221" s="81"/>
      <c r="HS221" s="81"/>
      <c r="HT221" s="81"/>
      <c r="HU221" s="81"/>
      <c r="HV221" s="81"/>
      <c r="HW221" s="81"/>
      <c r="HX221" s="81"/>
      <c r="HY221" s="81"/>
      <c r="HZ221" s="81"/>
      <c r="IA221" s="81"/>
      <c r="IB221" s="81"/>
      <c r="IC221" s="81"/>
      <c r="ID221" s="81"/>
      <c r="IE221" s="81"/>
      <c r="IF221" s="81"/>
      <c r="IG221" s="81"/>
      <c r="IH221" s="81"/>
      <c r="II221" s="81"/>
      <c r="IJ221" s="81"/>
      <c r="IK221" s="81"/>
      <c r="IL221" s="81"/>
      <c r="IM221" s="81"/>
      <c r="IN221" s="81"/>
      <c r="IO221" s="81"/>
      <c r="IP221" s="81"/>
      <c r="IQ221" s="81"/>
      <c r="IR221" s="81"/>
      <c r="IS221" s="81"/>
      <c r="IT221" s="81"/>
      <c r="IU221" s="81"/>
      <c r="IV221" s="81"/>
      <c r="IW221" s="81"/>
      <c r="IX221" s="81"/>
      <c r="IY221" s="81"/>
      <c r="IZ221" s="81"/>
      <c r="JA221" s="81"/>
      <c r="JB221" s="81"/>
      <c r="JC221" s="81"/>
      <c r="JD221" s="81"/>
      <c r="JE221" s="81"/>
      <c r="JF221" s="81"/>
      <c r="JG221" s="81"/>
      <c r="JH221" s="81"/>
      <c r="JI221" s="81"/>
      <c r="JJ221" s="81"/>
      <c r="JK221" s="81"/>
      <c r="JL221" s="81"/>
      <c r="JM221" s="81"/>
      <c r="JN221" s="81"/>
      <c r="JO221" s="81"/>
      <c r="JP221" s="81"/>
      <c r="JQ221" s="81"/>
      <c r="JR221" s="81"/>
      <c r="JS221" s="81"/>
      <c r="JT221" s="81"/>
      <c r="JU221" s="81"/>
      <c r="JV221" s="81"/>
      <c r="JW221" s="81"/>
      <c r="JX221" s="81"/>
      <c r="JY221" s="81"/>
      <c r="JZ221" s="81"/>
      <c r="KA221" s="81"/>
      <c r="KB221" s="81"/>
      <c r="KC221" s="81"/>
      <c r="KD221" s="81"/>
    </row>
    <row r="222" spans="1:290" s="86" customFormat="1" ht="30" customHeight="1" x14ac:dyDescent="0.25">
      <c r="A222" s="82">
        <v>221</v>
      </c>
      <c r="B222" s="83" t="s">
        <v>12</v>
      </c>
      <c r="C222" s="84">
        <v>43797</v>
      </c>
      <c r="D222" s="84">
        <v>43830</v>
      </c>
      <c r="E222" s="104" t="s">
        <v>399</v>
      </c>
      <c r="G222" s="133">
        <v>0</v>
      </c>
      <c r="H222" s="133">
        <v>1250</v>
      </c>
      <c r="I222" s="133">
        <v>1250</v>
      </c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  <c r="AD222" s="98"/>
      <c r="AE222" s="98"/>
      <c r="AF222" s="98"/>
      <c r="AG222" s="98"/>
      <c r="AH222" s="98"/>
      <c r="AI222" s="98"/>
      <c r="AJ222" s="98"/>
      <c r="AK222" s="98"/>
      <c r="AL222" s="98"/>
      <c r="AM222" s="98"/>
      <c r="AN222" s="98"/>
      <c r="AO222" s="98"/>
      <c r="AP222" s="98"/>
      <c r="AQ222" s="98"/>
      <c r="AR222" s="98"/>
      <c r="AS222" s="98"/>
      <c r="AT222" s="98"/>
      <c r="AU222" s="98"/>
      <c r="AV222" s="98"/>
      <c r="AW222" s="98"/>
      <c r="AX222" s="98"/>
      <c r="AY222" s="98"/>
      <c r="AZ222" s="98"/>
      <c r="BA222" s="98"/>
      <c r="BB222" s="98"/>
      <c r="BC222" s="98"/>
      <c r="BD222" s="98"/>
      <c r="BE222" s="98"/>
      <c r="BF222" s="98"/>
      <c r="BG222" s="98"/>
      <c r="BH222" s="98"/>
      <c r="BI222" s="98"/>
      <c r="BJ222" s="98"/>
      <c r="BK222" s="98"/>
      <c r="BL222" s="98"/>
      <c r="BM222" s="98"/>
      <c r="BN222" s="98"/>
      <c r="BO222" s="98"/>
      <c r="BP222" s="98"/>
      <c r="BQ222" s="98"/>
      <c r="BR222" s="98"/>
      <c r="BS222" s="98"/>
      <c r="BT222" s="98"/>
      <c r="BU222" s="98"/>
      <c r="BV222" s="98"/>
      <c r="BW222" s="98"/>
      <c r="BX222" s="98"/>
      <c r="BY222" s="98"/>
      <c r="BZ222" s="98"/>
      <c r="CA222" s="98"/>
      <c r="CB222" s="98"/>
      <c r="CC222" s="98"/>
      <c r="CD222" s="98"/>
      <c r="CE222" s="98"/>
      <c r="CF222" s="98"/>
      <c r="CG222" s="98"/>
      <c r="CH222" s="98"/>
      <c r="CI222" s="98"/>
      <c r="CJ222" s="98"/>
      <c r="CK222" s="98"/>
      <c r="CL222" s="98"/>
      <c r="CM222" s="98"/>
      <c r="CN222" s="98"/>
      <c r="CO222" s="98"/>
      <c r="CP222" s="98"/>
      <c r="CQ222" s="98"/>
      <c r="CR222" s="98"/>
      <c r="CS222" s="98"/>
      <c r="CT222" s="98"/>
      <c r="CU222" s="98"/>
      <c r="CV222" s="98"/>
      <c r="CW222" s="98"/>
      <c r="CX222" s="98"/>
      <c r="CY222" s="98"/>
      <c r="CZ222" s="98"/>
      <c r="DA222" s="98"/>
      <c r="DB222" s="98"/>
      <c r="DC222" s="98"/>
      <c r="DD222" s="98"/>
      <c r="DE222" s="98"/>
      <c r="DF222" s="98"/>
      <c r="DG222" s="98"/>
      <c r="DH222" s="98"/>
      <c r="DI222" s="98"/>
      <c r="DJ222" s="98"/>
      <c r="DK222" s="98"/>
      <c r="DL222" s="98"/>
      <c r="DM222" s="98"/>
      <c r="DN222" s="98"/>
      <c r="DO222" s="98"/>
      <c r="DP222" s="98"/>
      <c r="DQ222" s="98"/>
      <c r="DR222" s="98"/>
      <c r="DS222" s="98"/>
      <c r="DT222" s="98"/>
      <c r="DU222" s="98"/>
      <c r="DV222" s="98"/>
      <c r="DW222" s="98"/>
      <c r="DX222" s="98"/>
      <c r="DY222" s="98"/>
      <c r="DZ222" s="98"/>
      <c r="EA222" s="98"/>
      <c r="EB222" s="98"/>
      <c r="EC222" s="98"/>
      <c r="ED222" s="98"/>
      <c r="EE222" s="98"/>
      <c r="EF222" s="98"/>
      <c r="EG222" s="98"/>
      <c r="EH222" s="98"/>
      <c r="EI222" s="98"/>
      <c r="EJ222" s="98"/>
      <c r="EK222" s="98"/>
      <c r="EL222" s="98"/>
      <c r="EM222" s="98"/>
      <c r="EN222" s="98"/>
      <c r="EO222" s="98"/>
      <c r="EP222" s="98"/>
      <c r="EQ222" s="98"/>
      <c r="ER222" s="98"/>
      <c r="ES222" s="98"/>
      <c r="ET222" s="98"/>
      <c r="EU222" s="98"/>
      <c r="EV222" s="98"/>
      <c r="EW222" s="98"/>
      <c r="EX222" s="98"/>
      <c r="EY222" s="98"/>
      <c r="EZ222" s="98"/>
      <c r="FA222" s="98"/>
      <c r="FB222" s="98"/>
      <c r="FC222" s="98"/>
      <c r="FD222" s="98"/>
      <c r="FE222" s="98"/>
      <c r="FF222" s="98"/>
      <c r="FG222" s="98"/>
      <c r="FH222" s="98"/>
      <c r="FI222" s="98"/>
      <c r="FJ222" s="98"/>
      <c r="FK222" s="98"/>
      <c r="FL222" s="98"/>
      <c r="FM222" s="98"/>
      <c r="FN222" s="98"/>
      <c r="FO222" s="98"/>
      <c r="FP222" s="98"/>
      <c r="FQ222" s="98"/>
      <c r="FR222" s="98"/>
      <c r="FS222" s="98"/>
      <c r="FT222" s="98"/>
      <c r="FU222" s="98"/>
      <c r="FV222" s="98"/>
      <c r="FW222" s="98"/>
      <c r="FX222" s="98"/>
      <c r="FY222" s="98"/>
      <c r="FZ222" s="98"/>
      <c r="GA222" s="98"/>
      <c r="GB222" s="98"/>
      <c r="GC222" s="98"/>
      <c r="GD222" s="98"/>
      <c r="GE222" s="98"/>
      <c r="GF222" s="98"/>
      <c r="GG222" s="98"/>
      <c r="GH222" s="98"/>
      <c r="GI222" s="98"/>
      <c r="GJ222" s="98"/>
      <c r="GK222" s="98"/>
      <c r="GL222" s="98"/>
      <c r="GM222" s="98"/>
      <c r="GN222" s="98"/>
      <c r="GO222" s="98"/>
      <c r="GP222" s="98"/>
      <c r="GQ222" s="98"/>
      <c r="GR222" s="98"/>
      <c r="GS222" s="98"/>
      <c r="GT222" s="98"/>
      <c r="GU222" s="98"/>
      <c r="GV222" s="98"/>
      <c r="GW222" s="98"/>
      <c r="GX222" s="98"/>
      <c r="GY222" s="98"/>
      <c r="GZ222" s="98"/>
      <c r="HA222" s="98"/>
      <c r="HB222" s="98"/>
      <c r="HC222" s="98"/>
      <c r="HD222" s="98"/>
      <c r="HE222" s="98"/>
      <c r="HF222" s="98"/>
      <c r="HG222" s="98"/>
      <c r="HH222" s="98"/>
      <c r="HI222" s="98"/>
      <c r="HJ222" s="98"/>
      <c r="HK222" s="98"/>
      <c r="HL222" s="98"/>
      <c r="HM222" s="98"/>
      <c r="HN222" s="98"/>
      <c r="HO222" s="98"/>
      <c r="HP222" s="98"/>
      <c r="HQ222" s="98"/>
      <c r="HR222" s="98"/>
      <c r="HS222" s="98"/>
      <c r="HT222" s="98"/>
      <c r="HU222" s="98"/>
      <c r="HV222" s="98"/>
      <c r="HW222" s="98"/>
      <c r="HX222" s="98"/>
      <c r="HY222" s="98"/>
      <c r="HZ222" s="98"/>
      <c r="IA222" s="98"/>
      <c r="IB222" s="98"/>
      <c r="IC222" s="98"/>
      <c r="ID222" s="98"/>
      <c r="IE222" s="98"/>
      <c r="IF222" s="98"/>
      <c r="IG222" s="98"/>
      <c r="IH222" s="98"/>
      <c r="II222" s="98"/>
      <c r="IJ222" s="98"/>
      <c r="IK222" s="98"/>
      <c r="IL222" s="98"/>
      <c r="IM222" s="98"/>
      <c r="IN222" s="98"/>
      <c r="IO222" s="98"/>
      <c r="IP222" s="98"/>
      <c r="IQ222" s="98"/>
      <c r="IR222" s="98"/>
      <c r="IS222" s="98"/>
      <c r="IT222" s="98"/>
      <c r="IU222" s="98"/>
      <c r="IV222" s="98"/>
      <c r="IW222" s="98"/>
      <c r="IX222" s="98"/>
      <c r="IY222" s="98"/>
      <c r="IZ222" s="98"/>
      <c r="JA222" s="98"/>
      <c r="JB222" s="98"/>
      <c r="JC222" s="98"/>
      <c r="JD222" s="98"/>
      <c r="JE222" s="98"/>
      <c r="JF222" s="98"/>
      <c r="JG222" s="98"/>
      <c r="JH222" s="98"/>
      <c r="JI222" s="98"/>
      <c r="JJ222" s="98"/>
      <c r="JK222" s="98"/>
      <c r="JL222" s="98"/>
      <c r="JM222" s="98"/>
      <c r="JN222" s="98"/>
      <c r="JO222" s="98"/>
      <c r="JP222" s="98"/>
      <c r="JQ222" s="98"/>
      <c r="JR222" s="98"/>
      <c r="JS222" s="98"/>
      <c r="JT222" s="98"/>
      <c r="JU222" s="98"/>
      <c r="JV222" s="98"/>
      <c r="JW222" s="98"/>
      <c r="JX222" s="98"/>
      <c r="JY222" s="98"/>
      <c r="JZ222" s="98"/>
      <c r="KA222" s="98"/>
      <c r="KB222" s="98"/>
      <c r="KC222" s="98"/>
      <c r="KD222" s="98"/>
    </row>
    <row r="223" spans="1:290" ht="30" customHeight="1" x14ac:dyDescent="0.25">
      <c r="A223" s="45">
        <v>222</v>
      </c>
      <c r="B223" s="36" t="s">
        <v>395</v>
      </c>
      <c r="C223" s="37">
        <v>43763</v>
      </c>
      <c r="D223" s="37">
        <v>45224</v>
      </c>
      <c r="E223" s="57" t="s">
        <v>396</v>
      </c>
      <c r="F223" s="38"/>
      <c r="G223" s="125">
        <v>0</v>
      </c>
      <c r="H223" s="125">
        <v>2061300</v>
      </c>
      <c r="I223" s="125">
        <f>G223+H223</f>
        <v>2061300</v>
      </c>
    </row>
    <row r="224" spans="1:290" s="116" customFormat="1" ht="30" customHeight="1" x14ac:dyDescent="0.25">
      <c r="A224" s="111">
        <v>223</v>
      </c>
      <c r="B224" s="112" t="s">
        <v>412</v>
      </c>
      <c r="C224" s="113">
        <v>43868</v>
      </c>
      <c r="D224" s="113">
        <v>43981</v>
      </c>
      <c r="E224" s="117" t="s">
        <v>413</v>
      </c>
      <c r="F224" s="115"/>
      <c r="G224" s="141">
        <v>2500</v>
      </c>
      <c r="H224" s="141">
        <v>0</v>
      </c>
      <c r="I224" s="141">
        <v>2500</v>
      </c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R224" s="81"/>
      <c r="BS224" s="81"/>
      <c r="BT224" s="81"/>
      <c r="BU224" s="81"/>
      <c r="BV224" s="81"/>
      <c r="BW224" s="81"/>
      <c r="BX224" s="81"/>
      <c r="BY224" s="81"/>
      <c r="BZ224" s="81"/>
      <c r="CA224" s="81"/>
      <c r="CB224" s="81"/>
      <c r="CC224" s="81"/>
      <c r="CD224" s="81"/>
      <c r="CE224" s="81"/>
      <c r="CF224" s="81"/>
      <c r="CG224" s="81"/>
      <c r="CH224" s="81"/>
      <c r="CI224" s="81"/>
      <c r="CJ224" s="81"/>
      <c r="CK224" s="81"/>
      <c r="CL224" s="81"/>
      <c r="CM224" s="81"/>
      <c r="CN224" s="81"/>
      <c r="CO224" s="81"/>
      <c r="CP224" s="81"/>
      <c r="CQ224" s="81"/>
      <c r="CR224" s="81"/>
      <c r="CS224" s="81"/>
      <c r="CT224" s="81"/>
      <c r="CU224" s="81"/>
      <c r="CV224" s="81"/>
      <c r="CW224" s="81"/>
      <c r="CX224" s="81"/>
      <c r="CY224" s="81"/>
      <c r="CZ224" s="81"/>
      <c r="DA224" s="81"/>
      <c r="DB224" s="81"/>
      <c r="DC224" s="81"/>
      <c r="DD224" s="81"/>
      <c r="DE224" s="81"/>
      <c r="DF224" s="81"/>
      <c r="DG224" s="81"/>
      <c r="DH224" s="81"/>
      <c r="DI224" s="81"/>
      <c r="DJ224" s="81"/>
      <c r="DK224" s="81"/>
      <c r="DL224" s="81"/>
      <c r="DM224" s="81"/>
      <c r="DN224" s="81"/>
      <c r="DO224" s="81"/>
      <c r="DP224" s="81"/>
      <c r="DQ224" s="81"/>
      <c r="DR224" s="81"/>
      <c r="DS224" s="81"/>
      <c r="DT224" s="81"/>
      <c r="DU224" s="81"/>
      <c r="DV224" s="81"/>
      <c r="DW224" s="81"/>
      <c r="DX224" s="81"/>
      <c r="DY224" s="81"/>
      <c r="DZ224" s="81"/>
      <c r="EA224" s="81"/>
      <c r="EB224" s="81"/>
      <c r="EC224" s="81"/>
      <c r="ED224" s="81"/>
      <c r="EE224" s="81"/>
      <c r="EF224" s="81"/>
      <c r="EG224" s="81"/>
      <c r="EH224" s="81"/>
      <c r="EI224" s="81"/>
      <c r="EJ224" s="81"/>
      <c r="EK224" s="81"/>
      <c r="EL224" s="81"/>
      <c r="EM224" s="81"/>
      <c r="EN224" s="81"/>
      <c r="EO224" s="81"/>
      <c r="EP224" s="81"/>
      <c r="EQ224" s="81"/>
      <c r="ER224" s="81"/>
      <c r="ES224" s="81"/>
      <c r="ET224" s="81"/>
      <c r="EU224" s="81"/>
      <c r="EV224" s="81"/>
      <c r="EW224" s="81"/>
      <c r="EX224" s="81"/>
      <c r="EY224" s="81"/>
      <c r="EZ224" s="81"/>
      <c r="FA224" s="81"/>
      <c r="FB224" s="81"/>
      <c r="FC224" s="81"/>
      <c r="FD224" s="81"/>
      <c r="FE224" s="81"/>
      <c r="FF224" s="81"/>
      <c r="FG224" s="81"/>
      <c r="FH224" s="81"/>
      <c r="FI224" s="81"/>
      <c r="FJ224" s="81"/>
      <c r="FK224" s="81"/>
      <c r="FL224" s="81"/>
      <c r="FM224" s="81"/>
      <c r="FN224" s="81"/>
      <c r="FO224" s="81"/>
      <c r="FP224" s="81"/>
      <c r="FQ224" s="81"/>
      <c r="FR224" s="81"/>
      <c r="FS224" s="81"/>
      <c r="FT224" s="81"/>
      <c r="FU224" s="81"/>
      <c r="FV224" s="81"/>
      <c r="FW224" s="81"/>
      <c r="FX224" s="81"/>
      <c r="FY224" s="81"/>
      <c r="FZ224" s="81"/>
      <c r="GA224" s="81"/>
      <c r="GB224" s="81"/>
      <c r="GC224" s="81"/>
      <c r="GD224" s="81"/>
      <c r="GE224" s="81"/>
      <c r="GF224" s="81"/>
      <c r="GG224" s="81"/>
      <c r="GH224" s="81"/>
      <c r="GI224" s="81"/>
      <c r="GJ224" s="81"/>
      <c r="GK224" s="81"/>
      <c r="GL224" s="81"/>
      <c r="GM224" s="81"/>
      <c r="GN224" s="81"/>
      <c r="GO224" s="81"/>
      <c r="GP224" s="81"/>
      <c r="GQ224" s="81"/>
      <c r="GR224" s="81"/>
      <c r="GS224" s="81"/>
      <c r="GT224" s="81"/>
      <c r="GU224" s="81"/>
      <c r="GV224" s="81"/>
      <c r="GW224" s="81"/>
      <c r="GX224" s="81"/>
      <c r="GY224" s="81"/>
      <c r="GZ224" s="81"/>
      <c r="HA224" s="81"/>
      <c r="HB224" s="81"/>
      <c r="HC224" s="81"/>
      <c r="HD224" s="81"/>
      <c r="HE224" s="81"/>
      <c r="HF224" s="81"/>
      <c r="HG224" s="81"/>
      <c r="HH224" s="81"/>
      <c r="HI224" s="81"/>
      <c r="HJ224" s="81"/>
      <c r="HK224" s="81"/>
      <c r="HL224" s="81"/>
      <c r="HM224" s="81"/>
      <c r="HN224" s="81"/>
      <c r="HO224" s="81"/>
      <c r="HP224" s="81"/>
      <c r="HQ224" s="81"/>
      <c r="HR224" s="81"/>
      <c r="HS224" s="81"/>
      <c r="HT224" s="81"/>
      <c r="HU224" s="81"/>
      <c r="HV224" s="81"/>
      <c r="HW224" s="81"/>
      <c r="HX224" s="81"/>
      <c r="HY224" s="81"/>
      <c r="HZ224" s="81"/>
      <c r="IA224" s="81"/>
      <c r="IB224" s="81"/>
      <c r="IC224" s="81"/>
      <c r="ID224" s="81"/>
      <c r="IE224" s="81"/>
      <c r="IF224" s="81"/>
      <c r="IG224" s="81"/>
      <c r="IH224" s="81"/>
      <c r="II224" s="81"/>
      <c r="IJ224" s="81"/>
      <c r="IK224" s="81"/>
      <c r="IL224" s="81"/>
      <c r="IM224" s="81"/>
      <c r="IN224" s="81"/>
      <c r="IO224" s="81"/>
      <c r="IP224" s="81"/>
      <c r="IQ224" s="81"/>
      <c r="IR224" s="81"/>
      <c r="IS224" s="81"/>
      <c r="IT224" s="81"/>
      <c r="IU224" s="81"/>
      <c r="IV224" s="81"/>
      <c r="IW224" s="81"/>
      <c r="IX224" s="81"/>
      <c r="IY224" s="81"/>
      <c r="IZ224" s="81"/>
      <c r="JA224" s="81"/>
      <c r="JB224" s="81"/>
      <c r="JC224" s="81"/>
      <c r="JD224" s="81"/>
      <c r="JE224" s="81"/>
      <c r="JF224" s="81"/>
      <c r="JG224" s="81"/>
      <c r="JH224" s="81"/>
      <c r="JI224" s="81"/>
      <c r="JJ224" s="81"/>
      <c r="JK224" s="81"/>
      <c r="JL224" s="81"/>
      <c r="JM224" s="81"/>
      <c r="JN224" s="81"/>
      <c r="JO224" s="81"/>
      <c r="JP224" s="81"/>
      <c r="JQ224" s="81"/>
      <c r="JR224" s="81"/>
      <c r="JS224" s="81"/>
      <c r="JT224" s="81"/>
      <c r="JU224" s="81"/>
      <c r="JV224" s="81"/>
      <c r="JW224" s="81"/>
      <c r="JX224" s="81"/>
      <c r="JY224" s="81"/>
      <c r="JZ224" s="81"/>
      <c r="KA224" s="81"/>
      <c r="KB224" s="81"/>
      <c r="KC224" s="81"/>
      <c r="KD224" s="81"/>
    </row>
    <row r="225" spans="1:290" s="110" customFormat="1" ht="30" customHeight="1" x14ac:dyDescent="0.25">
      <c r="A225" s="105">
        <v>224</v>
      </c>
      <c r="B225" s="106" t="s">
        <v>403</v>
      </c>
      <c r="C225" s="107">
        <v>43819</v>
      </c>
      <c r="D225" s="107">
        <v>43888</v>
      </c>
      <c r="E225" s="108" t="s">
        <v>343</v>
      </c>
      <c r="F225" s="109"/>
      <c r="G225" s="137">
        <v>1290.81</v>
      </c>
      <c r="H225" s="137">
        <v>0</v>
      </c>
      <c r="I225" s="137">
        <v>1290.81</v>
      </c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R225" s="81"/>
      <c r="BS225" s="81"/>
      <c r="BT225" s="81"/>
      <c r="BU225" s="81"/>
      <c r="BV225" s="81"/>
      <c r="BW225" s="81"/>
      <c r="BX225" s="81"/>
      <c r="BY225" s="81"/>
      <c r="BZ225" s="81"/>
      <c r="CA225" s="81"/>
      <c r="CB225" s="81"/>
      <c r="CC225" s="81"/>
      <c r="CD225" s="81"/>
      <c r="CE225" s="81"/>
      <c r="CF225" s="81"/>
      <c r="CG225" s="81"/>
      <c r="CH225" s="81"/>
      <c r="CI225" s="81"/>
      <c r="CJ225" s="81"/>
      <c r="CK225" s="81"/>
      <c r="CL225" s="81"/>
      <c r="CM225" s="81"/>
      <c r="CN225" s="81"/>
      <c r="CO225" s="81"/>
      <c r="CP225" s="81"/>
      <c r="CQ225" s="81"/>
      <c r="CR225" s="81"/>
      <c r="CS225" s="81"/>
      <c r="CT225" s="81"/>
      <c r="CU225" s="81"/>
      <c r="CV225" s="81"/>
      <c r="CW225" s="81"/>
      <c r="CX225" s="81"/>
      <c r="CY225" s="81"/>
      <c r="CZ225" s="81"/>
      <c r="DA225" s="81"/>
      <c r="DB225" s="81"/>
      <c r="DC225" s="81"/>
      <c r="DD225" s="81"/>
      <c r="DE225" s="81"/>
      <c r="DF225" s="81"/>
      <c r="DG225" s="81"/>
      <c r="DH225" s="81"/>
      <c r="DI225" s="81"/>
      <c r="DJ225" s="81"/>
      <c r="DK225" s="81"/>
      <c r="DL225" s="81"/>
      <c r="DM225" s="81"/>
      <c r="DN225" s="81"/>
      <c r="DO225" s="81"/>
      <c r="DP225" s="81"/>
      <c r="DQ225" s="81"/>
      <c r="DR225" s="81"/>
      <c r="DS225" s="81"/>
      <c r="DT225" s="81"/>
      <c r="DU225" s="81"/>
      <c r="DV225" s="81"/>
      <c r="DW225" s="81"/>
      <c r="DX225" s="81"/>
      <c r="DY225" s="81"/>
      <c r="DZ225" s="81"/>
      <c r="EA225" s="81"/>
      <c r="EB225" s="81"/>
      <c r="EC225" s="81"/>
      <c r="ED225" s="81"/>
      <c r="EE225" s="81"/>
      <c r="EF225" s="81"/>
      <c r="EG225" s="81"/>
      <c r="EH225" s="81"/>
      <c r="EI225" s="81"/>
      <c r="EJ225" s="81"/>
      <c r="EK225" s="81"/>
      <c r="EL225" s="81"/>
      <c r="EM225" s="81"/>
      <c r="EN225" s="81"/>
      <c r="EO225" s="81"/>
      <c r="EP225" s="81"/>
      <c r="EQ225" s="81"/>
      <c r="ER225" s="81"/>
      <c r="ES225" s="81"/>
      <c r="ET225" s="81"/>
      <c r="EU225" s="81"/>
      <c r="EV225" s="81"/>
      <c r="EW225" s="81"/>
      <c r="EX225" s="81"/>
      <c r="EY225" s="81"/>
      <c r="EZ225" s="81"/>
      <c r="FA225" s="81"/>
      <c r="FB225" s="81"/>
      <c r="FC225" s="81"/>
      <c r="FD225" s="81"/>
      <c r="FE225" s="81"/>
      <c r="FF225" s="81"/>
      <c r="FG225" s="81"/>
      <c r="FH225" s="81"/>
      <c r="FI225" s="81"/>
      <c r="FJ225" s="81"/>
      <c r="FK225" s="81"/>
      <c r="FL225" s="81"/>
      <c r="FM225" s="81"/>
      <c r="FN225" s="81"/>
      <c r="FO225" s="81"/>
      <c r="FP225" s="81"/>
      <c r="FQ225" s="81"/>
      <c r="FR225" s="81"/>
      <c r="FS225" s="81"/>
      <c r="FT225" s="81"/>
      <c r="FU225" s="81"/>
      <c r="FV225" s="81"/>
      <c r="FW225" s="81"/>
      <c r="FX225" s="81"/>
      <c r="FY225" s="81"/>
      <c r="FZ225" s="81"/>
      <c r="GA225" s="81"/>
      <c r="GB225" s="81"/>
      <c r="GC225" s="81"/>
      <c r="GD225" s="81"/>
      <c r="GE225" s="81"/>
      <c r="GF225" s="81"/>
      <c r="GG225" s="81"/>
      <c r="GH225" s="81"/>
      <c r="GI225" s="81"/>
      <c r="GJ225" s="81"/>
      <c r="GK225" s="81"/>
      <c r="GL225" s="81"/>
      <c r="GM225" s="81"/>
      <c r="GN225" s="81"/>
      <c r="GO225" s="81"/>
      <c r="GP225" s="81"/>
      <c r="GQ225" s="81"/>
      <c r="GR225" s="81"/>
      <c r="GS225" s="81"/>
      <c r="GT225" s="81"/>
      <c r="GU225" s="81"/>
      <c r="GV225" s="81"/>
      <c r="GW225" s="81"/>
      <c r="GX225" s="81"/>
      <c r="GY225" s="81"/>
      <c r="GZ225" s="81"/>
      <c r="HA225" s="81"/>
      <c r="HB225" s="81"/>
      <c r="HC225" s="81"/>
      <c r="HD225" s="81"/>
      <c r="HE225" s="81"/>
      <c r="HF225" s="81"/>
      <c r="HG225" s="81"/>
      <c r="HH225" s="81"/>
      <c r="HI225" s="81"/>
      <c r="HJ225" s="81"/>
      <c r="HK225" s="81"/>
      <c r="HL225" s="81"/>
      <c r="HM225" s="81"/>
      <c r="HN225" s="81"/>
      <c r="HO225" s="81"/>
      <c r="HP225" s="81"/>
      <c r="HQ225" s="81"/>
      <c r="HR225" s="81"/>
      <c r="HS225" s="81"/>
      <c r="HT225" s="81"/>
      <c r="HU225" s="81"/>
      <c r="HV225" s="81"/>
      <c r="HW225" s="81"/>
      <c r="HX225" s="81"/>
      <c r="HY225" s="81"/>
      <c r="HZ225" s="81"/>
      <c r="IA225" s="81"/>
      <c r="IB225" s="81"/>
      <c r="IC225" s="81"/>
      <c r="ID225" s="81"/>
      <c r="IE225" s="81"/>
      <c r="IF225" s="81"/>
      <c r="IG225" s="81"/>
      <c r="IH225" s="81"/>
      <c r="II225" s="81"/>
      <c r="IJ225" s="81"/>
      <c r="IK225" s="81"/>
      <c r="IL225" s="81"/>
      <c r="IM225" s="81"/>
      <c r="IN225" s="81"/>
      <c r="IO225" s="81"/>
      <c r="IP225" s="81"/>
      <c r="IQ225" s="81"/>
      <c r="IR225" s="81"/>
      <c r="IS225" s="81"/>
      <c r="IT225" s="81"/>
      <c r="IU225" s="81"/>
      <c r="IV225" s="81"/>
      <c r="IW225" s="81"/>
      <c r="IX225" s="81"/>
      <c r="IY225" s="81"/>
      <c r="IZ225" s="81"/>
      <c r="JA225" s="81"/>
      <c r="JB225" s="81"/>
      <c r="JC225" s="81"/>
      <c r="JD225" s="81"/>
      <c r="JE225" s="81"/>
      <c r="JF225" s="81"/>
      <c r="JG225" s="81"/>
      <c r="JH225" s="81"/>
      <c r="JI225" s="81"/>
      <c r="JJ225" s="81"/>
      <c r="JK225" s="81"/>
      <c r="JL225" s="81"/>
      <c r="JM225" s="81"/>
      <c r="JN225" s="81"/>
      <c r="JO225" s="81"/>
      <c r="JP225" s="81"/>
      <c r="JQ225" s="81"/>
      <c r="JR225" s="81"/>
      <c r="JS225" s="81"/>
      <c r="JT225" s="81"/>
      <c r="JU225" s="81"/>
      <c r="JV225" s="81"/>
      <c r="JW225" s="81"/>
      <c r="JX225" s="81"/>
      <c r="JY225" s="81"/>
      <c r="JZ225" s="81"/>
      <c r="KA225" s="81"/>
      <c r="KB225" s="81"/>
      <c r="KC225" s="81"/>
      <c r="KD225" s="81"/>
    </row>
    <row r="226" spans="1:290" s="116" customFormat="1" ht="30" customHeight="1" x14ac:dyDescent="0.25">
      <c r="A226" s="111">
        <v>225</v>
      </c>
      <c r="B226" s="112" t="s">
        <v>404</v>
      </c>
      <c r="C226" s="113">
        <v>43833</v>
      </c>
      <c r="D226" s="113">
        <v>43933</v>
      </c>
      <c r="E226" s="114" t="s">
        <v>343</v>
      </c>
      <c r="F226" s="115"/>
      <c r="G226" s="141">
        <v>1290.81</v>
      </c>
      <c r="H226" s="141">
        <v>0</v>
      </c>
      <c r="I226" s="141">
        <v>1290.81</v>
      </c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R226" s="81"/>
      <c r="BS226" s="81"/>
      <c r="BT226" s="81"/>
      <c r="BU226" s="81"/>
      <c r="BV226" s="81"/>
      <c r="BW226" s="81"/>
      <c r="BX226" s="81"/>
      <c r="BY226" s="81"/>
      <c r="BZ226" s="81"/>
      <c r="CA226" s="81"/>
      <c r="CB226" s="81"/>
      <c r="CC226" s="81"/>
      <c r="CD226" s="81"/>
      <c r="CE226" s="81"/>
      <c r="CF226" s="81"/>
      <c r="CG226" s="81"/>
      <c r="CH226" s="81"/>
      <c r="CI226" s="81"/>
      <c r="CJ226" s="81"/>
      <c r="CK226" s="81"/>
      <c r="CL226" s="81"/>
      <c r="CM226" s="81"/>
      <c r="CN226" s="81"/>
      <c r="CO226" s="81"/>
      <c r="CP226" s="81"/>
      <c r="CQ226" s="81"/>
      <c r="CR226" s="81"/>
      <c r="CS226" s="81"/>
      <c r="CT226" s="81"/>
      <c r="CU226" s="81"/>
      <c r="CV226" s="81"/>
      <c r="CW226" s="81"/>
      <c r="CX226" s="81"/>
      <c r="CY226" s="81"/>
      <c r="CZ226" s="81"/>
      <c r="DA226" s="81"/>
      <c r="DB226" s="81"/>
      <c r="DC226" s="81"/>
      <c r="DD226" s="81"/>
      <c r="DE226" s="81"/>
      <c r="DF226" s="81"/>
      <c r="DG226" s="81"/>
      <c r="DH226" s="81"/>
      <c r="DI226" s="81"/>
      <c r="DJ226" s="81"/>
      <c r="DK226" s="81"/>
      <c r="DL226" s="81"/>
      <c r="DM226" s="81"/>
      <c r="DN226" s="81"/>
      <c r="DO226" s="81"/>
      <c r="DP226" s="81"/>
      <c r="DQ226" s="81"/>
      <c r="DR226" s="81"/>
      <c r="DS226" s="81"/>
      <c r="DT226" s="81"/>
      <c r="DU226" s="81"/>
      <c r="DV226" s="81"/>
      <c r="DW226" s="81"/>
      <c r="DX226" s="81"/>
      <c r="DY226" s="81"/>
      <c r="DZ226" s="81"/>
      <c r="EA226" s="81"/>
      <c r="EB226" s="81"/>
      <c r="EC226" s="81"/>
      <c r="ED226" s="81"/>
      <c r="EE226" s="81"/>
      <c r="EF226" s="81"/>
      <c r="EG226" s="81"/>
      <c r="EH226" s="81"/>
      <c r="EI226" s="81"/>
      <c r="EJ226" s="81"/>
      <c r="EK226" s="81"/>
      <c r="EL226" s="81"/>
      <c r="EM226" s="81"/>
      <c r="EN226" s="81"/>
      <c r="EO226" s="81"/>
      <c r="EP226" s="81"/>
      <c r="EQ226" s="81"/>
      <c r="ER226" s="81"/>
      <c r="ES226" s="81"/>
      <c r="ET226" s="81"/>
      <c r="EU226" s="81"/>
      <c r="EV226" s="81"/>
      <c r="EW226" s="81"/>
      <c r="EX226" s="81"/>
      <c r="EY226" s="81"/>
      <c r="EZ226" s="81"/>
      <c r="FA226" s="81"/>
      <c r="FB226" s="81"/>
      <c r="FC226" s="81"/>
      <c r="FD226" s="81"/>
      <c r="FE226" s="81"/>
      <c r="FF226" s="81"/>
      <c r="FG226" s="81"/>
      <c r="FH226" s="81"/>
      <c r="FI226" s="81"/>
      <c r="FJ226" s="81"/>
      <c r="FK226" s="81"/>
      <c r="FL226" s="81"/>
      <c r="FM226" s="81"/>
      <c r="FN226" s="81"/>
      <c r="FO226" s="81"/>
      <c r="FP226" s="81"/>
      <c r="FQ226" s="81"/>
      <c r="FR226" s="81"/>
      <c r="FS226" s="81"/>
      <c r="FT226" s="81"/>
      <c r="FU226" s="81"/>
      <c r="FV226" s="81"/>
      <c r="FW226" s="81"/>
      <c r="FX226" s="81"/>
      <c r="FY226" s="81"/>
      <c r="FZ226" s="81"/>
      <c r="GA226" s="81"/>
      <c r="GB226" s="81"/>
      <c r="GC226" s="81"/>
      <c r="GD226" s="81"/>
      <c r="GE226" s="81"/>
      <c r="GF226" s="81"/>
      <c r="GG226" s="81"/>
      <c r="GH226" s="81"/>
      <c r="GI226" s="81"/>
      <c r="GJ226" s="81"/>
      <c r="GK226" s="81"/>
      <c r="GL226" s="81"/>
      <c r="GM226" s="81"/>
      <c r="GN226" s="81"/>
      <c r="GO226" s="81"/>
      <c r="GP226" s="81"/>
      <c r="GQ226" s="81"/>
      <c r="GR226" s="81"/>
      <c r="GS226" s="81"/>
      <c r="GT226" s="81"/>
      <c r="GU226" s="81"/>
      <c r="GV226" s="81"/>
      <c r="GW226" s="81"/>
      <c r="GX226" s="81"/>
      <c r="GY226" s="81"/>
      <c r="GZ226" s="81"/>
      <c r="HA226" s="81"/>
      <c r="HB226" s="81"/>
      <c r="HC226" s="81"/>
      <c r="HD226" s="81"/>
      <c r="HE226" s="81"/>
      <c r="HF226" s="81"/>
      <c r="HG226" s="81"/>
      <c r="HH226" s="81"/>
      <c r="HI226" s="81"/>
      <c r="HJ226" s="81"/>
      <c r="HK226" s="81"/>
      <c r="HL226" s="81"/>
      <c r="HM226" s="81"/>
      <c r="HN226" s="81"/>
      <c r="HO226" s="81"/>
      <c r="HP226" s="81"/>
      <c r="HQ226" s="81"/>
      <c r="HR226" s="81"/>
      <c r="HS226" s="81"/>
      <c r="HT226" s="81"/>
      <c r="HU226" s="81"/>
      <c r="HV226" s="81"/>
      <c r="HW226" s="81"/>
      <c r="HX226" s="81"/>
      <c r="HY226" s="81"/>
      <c r="HZ226" s="81"/>
      <c r="IA226" s="81"/>
      <c r="IB226" s="81"/>
      <c r="IC226" s="81"/>
      <c r="ID226" s="81"/>
      <c r="IE226" s="81"/>
      <c r="IF226" s="81"/>
      <c r="IG226" s="81"/>
      <c r="IH226" s="81"/>
      <c r="II226" s="81"/>
      <c r="IJ226" s="81"/>
      <c r="IK226" s="81"/>
      <c r="IL226" s="81"/>
      <c r="IM226" s="81"/>
      <c r="IN226" s="81"/>
      <c r="IO226" s="81"/>
      <c r="IP226" s="81"/>
      <c r="IQ226" s="81"/>
      <c r="IR226" s="81"/>
      <c r="IS226" s="81"/>
      <c r="IT226" s="81"/>
      <c r="IU226" s="81"/>
      <c r="IV226" s="81"/>
      <c r="IW226" s="81"/>
      <c r="IX226" s="81"/>
      <c r="IY226" s="81"/>
      <c r="IZ226" s="81"/>
      <c r="JA226" s="81"/>
      <c r="JB226" s="81"/>
      <c r="JC226" s="81"/>
      <c r="JD226" s="81"/>
      <c r="JE226" s="81"/>
      <c r="JF226" s="81"/>
      <c r="JG226" s="81"/>
      <c r="JH226" s="81"/>
      <c r="JI226" s="81"/>
      <c r="JJ226" s="81"/>
      <c r="JK226" s="81"/>
      <c r="JL226" s="81"/>
      <c r="JM226" s="81"/>
      <c r="JN226" s="81"/>
      <c r="JO226" s="81"/>
      <c r="JP226" s="81"/>
      <c r="JQ226" s="81"/>
      <c r="JR226" s="81"/>
      <c r="JS226" s="81"/>
      <c r="JT226" s="81"/>
      <c r="JU226" s="81"/>
      <c r="JV226" s="81"/>
      <c r="JW226" s="81"/>
      <c r="JX226" s="81"/>
      <c r="JY226" s="81"/>
      <c r="JZ226" s="81"/>
      <c r="KA226" s="81"/>
      <c r="KB226" s="81"/>
      <c r="KC226" s="81"/>
      <c r="KD226" s="81"/>
    </row>
    <row r="227" spans="1:290" s="110" customFormat="1" ht="30" customHeight="1" x14ac:dyDescent="0.25">
      <c r="A227" s="105">
        <v>226</v>
      </c>
      <c r="B227" s="106" t="s">
        <v>405</v>
      </c>
      <c r="C227" s="107">
        <v>43833</v>
      </c>
      <c r="D227" s="107">
        <v>43953</v>
      </c>
      <c r="E227" s="108" t="s">
        <v>343</v>
      </c>
      <c r="F227" s="109"/>
      <c r="G227" s="137">
        <v>1290.81</v>
      </c>
      <c r="H227" s="137">
        <v>0</v>
      </c>
      <c r="I227" s="137">
        <v>1290.81</v>
      </c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R227" s="81"/>
      <c r="BS227" s="81"/>
      <c r="BT227" s="81"/>
      <c r="BU227" s="81"/>
      <c r="BV227" s="81"/>
      <c r="BW227" s="81"/>
      <c r="BX227" s="81"/>
      <c r="BY227" s="81"/>
      <c r="BZ227" s="81"/>
      <c r="CA227" s="81"/>
      <c r="CB227" s="81"/>
      <c r="CC227" s="81"/>
      <c r="CD227" s="81"/>
      <c r="CE227" s="81"/>
      <c r="CF227" s="81"/>
      <c r="CG227" s="81"/>
      <c r="CH227" s="81"/>
      <c r="CI227" s="81"/>
      <c r="CJ227" s="81"/>
      <c r="CK227" s="81"/>
      <c r="CL227" s="81"/>
      <c r="CM227" s="81"/>
      <c r="CN227" s="81"/>
      <c r="CO227" s="81"/>
      <c r="CP227" s="81"/>
      <c r="CQ227" s="81"/>
      <c r="CR227" s="81"/>
      <c r="CS227" s="81"/>
      <c r="CT227" s="81"/>
      <c r="CU227" s="81"/>
      <c r="CV227" s="81"/>
      <c r="CW227" s="81"/>
      <c r="CX227" s="81"/>
      <c r="CY227" s="81"/>
      <c r="CZ227" s="81"/>
      <c r="DA227" s="81"/>
      <c r="DB227" s="81"/>
      <c r="DC227" s="81"/>
      <c r="DD227" s="81"/>
      <c r="DE227" s="81"/>
      <c r="DF227" s="81"/>
      <c r="DG227" s="81"/>
      <c r="DH227" s="81"/>
      <c r="DI227" s="81"/>
      <c r="DJ227" s="81"/>
      <c r="DK227" s="81"/>
      <c r="DL227" s="81"/>
      <c r="DM227" s="81"/>
      <c r="DN227" s="81"/>
      <c r="DO227" s="81"/>
      <c r="DP227" s="81"/>
      <c r="DQ227" s="81"/>
      <c r="DR227" s="81"/>
      <c r="DS227" s="81"/>
      <c r="DT227" s="81"/>
      <c r="DU227" s="81"/>
      <c r="DV227" s="81"/>
      <c r="DW227" s="81"/>
      <c r="DX227" s="81"/>
      <c r="DY227" s="81"/>
      <c r="DZ227" s="81"/>
      <c r="EA227" s="81"/>
      <c r="EB227" s="81"/>
      <c r="EC227" s="81"/>
      <c r="ED227" s="81"/>
      <c r="EE227" s="81"/>
      <c r="EF227" s="81"/>
      <c r="EG227" s="81"/>
      <c r="EH227" s="81"/>
      <c r="EI227" s="81"/>
      <c r="EJ227" s="81"/>
      <c r="EK227" s="81"/>
      <c r="EL227" s="81"/>
      <c r="EM227" s="81"/>
      <c r="EN227" s="81"/>
      <c r="EO227" s="81"/>
      <c r="EP227" s="81"/>
      <c r="EQ227" s="81"/>
      <c r="ER227" s="81"/>
      <c r="ES227" s="81"/>
      <c r="ET227" s="81"/>
      <c r="EU227" s="81"/>
      <c r="EV227" s="81"/>
      <c r="EW227" s="81"/>
      <c r="EX227" s="81"/>
      <c r="EY227" s="81"/>
      <c r="EZ227" s="81"/>
      <c r="FA227" s="81"/>
      <c r="FB227" s="81"/>
      <c r="FC227" s="81"/>
      <c r="FD227" s="81"/>
      <c r="FE227" s="81"/>
      <c r="FF227" s="81"/>
      <c r="FG227" s="81"/>
      <c r="FH227" s="81"/>
      <c r="FI227" s="81"/>
      <c r="FJ227" s="81"/>
      <c r="FK227" s="81"/>
      <c r="FL227" s="81"/>
      <c r="FM227" s="81"/>
      <c r="FN227" s="81"/>
      <c r="FO227" s="81"/>
      <c r="FP227" s="81"/>
      <c r="FQ227" s="81"/>
      <c r="FR227" s="81"/>
      <c r="FS227" s="81"/>
      <c r="FT227" s="81"/>
      <c r="FU227" s="81"/>
      <c r="FV227" s="81"/>
      <c r="FW227" s="81"/>
      <c r="FX227" s="81"/>
      <c r="FY227" s="81"/>
      <c r="FZ227" s="81"/>
      <c r="GA227" s="81"/>
      <c r="GB227" s="81"/>
      <c r="GC227" s="81"/>
      <c r="GD227" s="81"/>
      <c r="GE227" s="81"/>
      <c r="GF227" s="81"/>
      <c r="GG227" s="81"/>
      <c r="GH227" s="81"/>
      <c r="GI227" s="81"/>
      <c r="GJ227" s="81"/>
      <c r="GK227" s="81"/>
      <c r="GL227" s="81"/>
      <c r="GM227" s="81"/>
      <c r="GN227" s="81"/>
      <c r="GO227" s="81"/>
      <c r="GP227" s="81"/>
      <c r="GQ227" s="81"/>
      <c r="GR227" s="81"/>
      <c r="GS227" s="81"/>
      <c r="GT227" s="81"/>
      <c r="GU227" s="81"/>
      <c r="GV227" s="81"/>
      <c r="GW227" s="81"/>
      <c r="GX227" s="81"/>
      <c r="GY227" s="81"/>
      <c r="GZ227" s="81"/>
      <c r="HA227" s="81"/>
      <c r="HB227" s="81"/>
      <c r="HC227" s="81"/>
      <c r="HD227" s="81"/>
      <c r="HE227" s="81"/>
      <c r="HF227" s="81"/>
      <c r="HG227" s="81"/>
      <c r="HH227" s="81"/>
      <c r="HI227" s="81"/>
      <c r="HJ227" s="81"/>
      <c r="HK227" s="81"/>
      <c r="HL227" s="81"/>
      <c r="HM227" s="81"/>
      <c r="HN227" s="81"/>
      <c r="HO227" s="81"/>
      <c r="HP227" s="81"/>
      <c r="HQ227" s="81"/>
      <c r="HR227" s="81"/>
      <c r="HS227" s="81"/>
      <c r="HT227" s="81"/>
      <c r="HU227" s="81"/>
      <c r="HV227" s="81"/>
      <c r="HW227" s="81"/>
      <c r="HX227" s="81"/>
      <c r="HY227" s="81"/>
      <c r="HZ227" s="81"/>
      <c r="IA227" s="81"/>
      <c r="IB227" s="81"/>
      <c r="IC227" s="81"/>
      <c r="ID227" s="81"/>
      <c r="IE227" s="81"/>
      <c r="IF227" s="81"/>
      <c r="IG227" s="81"/>
      <c r="IH227" s="81"/>
      <c r="II227" s="81"/>
      <c r="IJ227" s="81"/>
      <c r="IK227" s="81"/>
      <c r="IL227" s="81"/>
      <c r="IM227" s="81"/>
      <c r="IN227" s="81"/>
      <c r="IO227" s="81"/>
      <c r="IP227" s="81"/>
      <c r="IQ227" s="81"/>
      <c r="IR227" s="81"/>
      <c r="IS227" s="81"/>
      <c r="IT227" s="81"/>
      <c r="IU227" s="81"/>
      <c r="IV227" s="81"/>
      <c r="IW227" s="81"/>
      <c r="IX227" s="81"/>
      <c r="IY227" s="81"/>
      <c r="IZ227" s="81"/>
      <c r="JA227" s="81"/>
      <c r="JB227" s="81"/>
      <c r="JC227" s="81"/>
      <c r="JD227" s="81"/>
      <c r="JE227" s="81"/>
      <c r="JF227" s="81"/>
      <c r="JG227" s="81"/>
      <c r="JH227" s="81"/>
      <c r="JI227" s="81"/>
      <c r="JJ227" s="81"/>
      <c r="JK227" s="81"/>
      <c r="JL227" s="81"/>
      <c r="JM227" s="81"/>
      <c r="JN227" s="81"/>
      <c r="JO227" s="81"/>
      <c r="JP227" s="81"/>
      <c r="JQ227" s="81"/>
      <c r="JR227" s="81"/>
      <c r="JS227" s="81"/>
      <c r="JT227" s="81"/>
      <c r="JU227" s="81"/>
      <c r="JV227" s="81"/>
      <c r="JW227" s="81"/>
      <c r="JX227" s="81"/>
      <c r="JY227" s="81"/>
      <c r="JZ227" s="81"/>
      <c r="KA227" s="81"/>
      <c r="KB227" s="81"/>
      <c r="KC227" s="81"/>
      <c r="KD227" s="81"/>
    </row>
    <row r="228" spans="1:290" s="116" customFormat="1" ht="30" customHeight="1" x14ac:dyDescent="0.25">
      <c r="A228" s="111">
        <v>227</v>
      </c>
      <c r="B228" s="112" t="s">
        <v>426</v>
      </c>
      <c r="C228" s="113">
        <v>43899</v>
      </c>
      <c r="D228" s="113">
        <v>43997</v>
      </c>
      <c r="E228" s="114" t="s">
        <v>343</v>
      </c>
      <c r="F228" s="115"/>
      <c r="G228" s="141">
        <v>1290.81</v>
      </c>
      <c r="H228" s="141">
        <v>0</v>
      </c>
      <c r="I228" s="141">
        <v>1290.81</v>
      </c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R228" s="81"/>
      <c r="BS228" s="81"/>
      <c r="BT228" s="81"/>
      <c r="BU228" s="81"/>
      <c r="BV228" s="81"/>
      <c r="BW228" s="81"/>
      <c r="BX228" s="81"/>
      <c r="BY228" s="81"/>
      <c r="BZ228" s="81"/>
      <c r="CA228" s="81"/>
      <c r="CB228" s="81"/>
      <c r="CC228" s="81"/>
      <c r="CD228" s="81"/>
      <c r="CE228" s="81"/>
      <c r="CF228" s="81"/>
      <c r="CG228" s="81"/>
      <c r="CH228" s="81"/>
      <c r="CI228" s="81"/>
      <c r="CJ228" s="81"/>
      <c r="CK228" s="81"/>
      <c r="CL228" s="81"/>
      <c r="CM228" s="81"/>
      <c r="CN228" s="81"/>
      <c r="CO228" s="81"/>
      <c r="CP228" s="81"/>
      <c r="CQ228" s="81"/>
      <c r="CR228" s="81"/>
      <c r="CS228" s="81"/>
      <c r="CT228" s="81"/>
      <c r="CU228" s="81"/>
      <c r="CV228" s="81"/>
      <c r="CW228" s="81"/>
      <c r="CX228" s="81"/>
      <c r="CY228" s="81"/>
      <c r="CZ228" s="81"/>
      <c r="DA228" s="81"/>
      <c r="DB228" s="81"/>
      <c r="DC228" s="81"/>
      <c r="DD228" s="81"/>
      <c r="DE228" s="81"/>
      <c r="DF228" s="81"/>
      <c r="DG228" s="81"/>
      <c r="DH228" s="81"/>
      <c r="DI228" s="81"/>
      <c r="DJ228" s="81"/>
      <c r="DK228" s="81"/>
      <c r="DL228" s="81"/>
      <c r="DM228" s="81"/>
      <c r="DN228" s="81"/>
      <c r="DO228" s="81"/>
      <c r="DP228" s="81"/>
      <c r="DQ228" s="81"/>
      <c r="DR228" s="81"/>
      <c r="DS228" s="81"/>
      <c r="DT228" s="81"/>
      <c r="DU228" s="81"/>
      <c r="DV228" s="81"/>
      <c r="DW228" s="81"/>
      <c r="DX228" s="81"/>
      <c r="DY228" s="81"/>
      <c r="DZ228" s="81"/>
      <c r="EA228" s="81"/>
      <c r="EB228" s="81"/>
      <c r="EC228" s="81"/>
      <c r="ED228" s="81"/>
      <c r="EE228" s="81"/>
      <c r="EF228" s="81"/>
      <c r="EG228" s="81"/>
      <c r="EH228" s="81"/>
      <c r="EI228" s="81"/>
      <c r="EJ228" s="81"/>
      <c r="EK228" s="81"/>
      <c r="EL228" s="81"/>
      <c r="EM228" s="81"/>
      <c r="EN228" s="81"/>
      <c r="EO228" s="81"/>
      <c r="EP228" s="81"/>
      <c r="EQ228" s="81"/>
      <c r="ER228" s="81"/>
      <c r="ES228" s="81"/>
      <c r="ET228" s="81"/>
      <c r="EU228" s="81"/>
      <c r="EV228" s="81"/>
      <c r="EW228" s="81"/>
      <c r="EX228" s="81"/>
      <c r="EY228" s="81"/>
      <c r="EZ228" s="81"/>
      <c r="FA228" s="81"/>
      <c r="FB228" s="81"/>
      <c r="FC228" s="81"/>
      <c r="FD228" s="81"/>
      <c r="FE228" s="81"/>
      <c r="FF228" s="81"/>
      <c r="FG228" s="81"/>
      <c r="FH228" s="81"/>
      <c r="FI228" s="81"/>
      <c r="FJ228" s="81"/>
      <c r="FK228" s="81"/>
      <c r="FL228" s="81"/>
      <c r="FM228" s="81"/>
      <c r="FN228" s="81"/>
      <c r="FO228" s="81"/>
      <c r="FP228" s="81"/>
      <c r="FQ228" s="81"/>
      <c r="FR228" s="81"/>
      <c r="FS228" s="81"/>
      <c r="FT228" s="81"/>
      <c r="FU228" s="81"/>
      <c r="FV228" s="81"/>
      <c r="FW228" s="81"/>
      <c r="FX228" s="81"/>
      <c r="FY228" s="81"/>
      <c r="FZ228" s="81"/>
      <c r="GA228" s="81"/>
      <c r="GB228" s="81"/>
      <c r="GC228" s="81"/>
      <c r="GD228" s="81"/>
      <c r="GE228" s="81"/>
      <c r="GF228" s="81"/>
      <c r="GG228" s="81"/>
      <c r="GH228" s="81"/>
      <c r="GI228" s="81"/>
      <c r="GJ228" s="81"/>
      <c r="GK228" s="81"/>
      <c r="GL228" s="81"/>
      <c r="GM228" s="81"/>
      <c r="GN228" s="81"/>
      <c r="GO228" s="81"/>
      <c r="GP228" s="81"/>
      <c r="GQ228" s="81"/>
      <c r="GR228" s="81"/>
      <c r="GS228" s="81"/>
      <c r="GT228" s="81"/>
      <c r="GU228" s="81"/>
      <c r="GV228" s="81"/>
      <c r="GW228" s="81"/>
      <c r="GX228" s="81"/>
      <c r="GY228" s="81"/>
      <c r="GZ228" s="81"/>
      <c r="HA228" s="81"/>
      <c r="HB228" s="81"/>
      <c r="HC228" s="81"/>
      <c r="HD228" s="81"/>
      <c r="HE228" s="81"/>
      <c r="HF228" s="81"/>
      <c r="HG228" s="81"/>
      <c r="HH228" s="81"/>
      <c r="HI228" s="81"/>
      <c r="HJ228" s="81"/>
      <c r="HK228" s="81"/>
      <c r="HL228" s="81"/>
      <c r="HM228" s="81"/>
      <c r="HN228" s="81"/>
      <c r="HO228" s="81"/>
      <c r="HP228" s="81"/>
      <c r="HQ228" s="81"/>
      <c r="HR228" s="81"/>
      <c r="HS228" s="81"/>
      <c r="HT228" s="81"/>
      <c r="HU228" s="81"/>
      <c r="HV228" s="81"/>
      <c r="HW228" s="81"/>
      <c r="HX228" s="81"/>
      <c r="HY228" s="81"/>
      <c r="HZ228" s="81"/>
      <c r="IA228" s="81"/>
      <c r="IB228" s="81"/>
      <c r="IC228" s="81"/>
      <c r="ID228" s="81"/>
      <c r="IE228" s="81"/>
      <c r="IF228" s="81"/>
      <c r="IG228" s="81"/>
      <c r="IH228" s="81"/>
      <c r="II228" s="81"/>
      <c r="IJ228" s="81"/>
      <c r="IK228" s="81"/>
      <c r="IL228" s="81"/>
      <c r="IM228" s="81"/>
      <c r="IN228" s="81"/>
      <c r="IO228" s="81"/>
      <c r="IP228" s="81"/>
      <c r="IQ228" s="81"/>
      <c r="IR228" s="81"/>
      <c r="IS228" s="81"/>
      <c r="IT228" s="81"/>
      <c r="IU228" s="81"/>
      <c r="IV228" s="81"/>
      <c r="IW228" s="81"/>
      <c r="IX228" s="81"/>
      <c r="IY228" s="81"/>
      <c r="IZ228" s="81"/>
      <c r="JA228" s="81"/>
      <c r="JB228" s="81"/>
      <c r="JC228" s="81"/>
      <c r="JD228" s="81"/>
      <c r="JE228" s="81"/>
      <c r="JF228" s="81"/>
      <c r="JG228" s="81"/>
      <c r="JH228" s="81"/>
      <c r="JI228" s="81"/>
      <c r="JJ228" s="81"/>
      <c r="JK228" s="81"/>
      <c r="JL228" s="81"/>
      <c r="JM228" s="81"/>
      <c r="JN228" s="81"/>
      <c r="JO228" s="81"/>
      <c r="JP228" s="81"/>
      <c r="JQ228" s="81"/>
      <c r="JR228" s="81"/>
      <c r="JS228" s="81"/>
      <c r="JT228" s="81"/>
      <c r="JU228" s="81"/>
      <c r="JV228" s="81"/>
      <c r="JW228" s="81"/>
      <c r="JX228" s="81"/>
      <c r="JY228" s="81"/>
      <c r="JZ228" s="81"/>
      <c r="KA228" s="81"/>
      <c r="KB228" s="81"/>
      <c r="KC228" s="81"/>
      <c r="KD228" s="81"/>
    </row>
    <row r="229" spans="1:290" s="110" customFormat="1" ht="30" customHeight="1" x14ac:dyDescent="0.25">
      <c r="A229" s="105">
        <v>228</v>
      </c>
      <c r="B229" s="106" t="s">
        <v>420</v>
      </c>
      <c r="C229" s="107">
        <v>43857</v>
      </c>
      <c r="D229" s="107">
        <v>43953</v>
      </c>
      <c r="E229" s="108" t="s">
        <v>343</v>
      </c>
      <c r="F229" s="109"/>
      <c r="G229" s="137">
        <v>1290.81</v>
      </c>
      <c r="H229" s="137">
        <v>0</v>
      </c>
      <c r="I229" s="137">
        <v>1290.81</v>
      </c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R229" s="81"/>
      <c r="BS229" s="81"/>
      <c r="BT229" s="81"/>
      <c r="BU229" s="81"/>
      <c r="BV229" s="81"/>
      <c r="BW229" s="81"/>
      <c r="BX229" s="81"/>
      <c r="BY229" s="81"/>
      <c r="BZ229" s="81"/>
      <c r="CA229" s="81"/>
      <c r="CB229" s="81"/>
      <c r="CC229" s="81"/>
      <c r="CD229" s="81"/>
      <c r="CE229" s="81"/>
      <c r="CF229" s="81"/>
      <c r="CG229" s="81"/>
      <c r="CH229" s="81"/>
      <c r="CI229" s="81"/>
      <c r="CJ229" s="81"/>
      <c r="CK229" s="81"/>
      <c r="CL229" s="81"/>
      <c r="CM229" s="81"/>
      <c r="CN229" s="81"/>
      <c r="CO229" s="81"/>
      <c r="CP229" s="81"/>
      <c r="CQ229" s="81"/>
      <c r="CR229" s="81"/>
      <c r="CS229" s="81"/>
      <c r="CT229" s="81"/>
      <c r="CU229" s="81"/>
      <c r="CV229" s="81"/>
      <c r="CW229" s="81"/>
      <c r="CX229" s="81"/>
      <c r="CY229" s="81"/>
      <c r="CZ229" s="81"/>
      <c r="DA229" s="81"/>
      <c r="DB229" s="81"/>
      <c r="DC229" s="81"/>
      <c r="DD229" s="81"/>
      <c r="DE229" s="81"/>
      <c r="DF229" s="81"/>
      <c r="DG229" s="81"/>
      <c r="DH229" s="81"/>
      <c r="DI229" s="81"/>
      <c r="DJ229" s="81"/>
      <c r="DK229" s="81"/>
      <c r="DL229" s="81"/>
      <c r="DM229" s="81"/>
      <c r="DN229" s="81"/>
      <c r="DO229" s="81"/>
      <c r="DP229" s="81"/>
      <c r="DQ229" s="81"/>
      <c r="DR229" s="81"/>
      <c r="DS229" s="81"/>
      <c r="DT229" s="81"/>
      <c r="DU229" s="81"/>
      <c r="DV229" s="81"/>
      <c r="DW229" s="81"/>
      <c r="DX229" s="81"/>
      <c r="DY229" s="81"/>
      <c r="DZ229" s="81"/>
      <c r="EA229" s="81"/>
      <c r="EB229" s="81"/>
      <c r="EC229" s="81"/>
      <c r="ED229" s="81"/>
      <c r="EE229" s="81"/>
      <c r="EF229" s="81"/>
      <c r="EG229" s="81"/>
      <c r="EH229" s="81"/>
      <c r="EI229" s="81"/>
      <c r="EJ229" s="81"/>
      <c r="EK229" s="81"/>
      <c r="EL229" s="81"/>
      <c r="EM229" s="81"/>
      <c r="EN229" s="81"/>
      <c r="EO229" s="81"/>
      <c r="EP229" s="81"/>
      <c r="EQ229" s="81"/>
      <c r="ER229" s="81"/>
      <c r="ES229" s="81"/>
      <c r="ET229" s="81"/>
      <c r="EU229" s="81"/>
      <c r="EV229" s="81"/>
      <c r="EW229" s="81"/>
      <c r="EX229" s="81"/>
      <c r="EY229" s="81"/>
      <c r="EZ229" s="81"/>
      <c r="FA229" s="81"/>
      <c r="FB229" s="81"/>
      <c r="FC229" s="81"/>
      <c r="FD229" s="81"/>
      <c r="FE229" s="81"/>
      <c r="FF229" s="81"/>
      <c r="FG229" s="81"/>
      <c r="FH229" s="81"/>
      <c r="FI229" s="81"/>
      <c r="FJ229" s="81"/>
      <c r="FK229" s="81"/>
      <c r="FL229" s="81"/>
      <c r="FM229" s="81"/>
      <c r="FN229" s="81"/>
      <c r="FO229" s="81"/>
      <c r="FP229" s="81"/>
      <c r="FQ229" s="81"/>
      <c r="FR229" s="81"/>
      <c r="FS229" s="81"/>
      <c r="FT229" s="81"/>
      <c r="FU229" s="81"/>
      <c r="FV229" s="81"/>
      <c r="FW229" s="81"/>
      <c r="FX229" s="81"/>
      <c r="FY229" s="81"/>
      <c r="FZ229" s="81"/>
      <c r="GA229" s="81"/>
      <c r="GB229" s="81"/>
      <c r="GC229" s="81"/>
      <c r="GD229" s="81"/>
      <c r="GE229" s="81"/>
      <c r="GF229" s="81"/>
      <c r="GG229" s="81"/>
      <c r="GH229" s="81"/>
      <c r="GI229" s="81"/>
      <c r="GJ229" s="81"/>
      <c r="GK229" s="81"/>
      <c r="GL229" s="81"/>
      <c r="GM229" s="81"/>
      <c r="GN229" s="81"/>
      <c r="GO229" s="81"/>
      <c r="GP229" s="81"/>
      <c r="GQ229" s="81"/>
      <c r="GR229" s="81"/>
      <c r="GS229" s="81"/>
      <c r="GT229" s="81"/>
      <c r="GU229" s="81"/>
      <c r="GV229" s="81"/>
      <c r="GW229" s="81"/>
      <c r="GX229" s="81"/>
      <c r="GY229" s="81"/>
      <c r="GZ229" s="81"/>
      <c r="HA229" s="81"/>
      <c r="HB229" s="81"/>
      <c r="HC229" s="81"/>
      <c r="HD229" s="81"/>
      <c r="HE229" s="81"/>
      <c r="HF229" s="81"/>
      <c r="HG229" s="81"/>
      <c r="HH229" s="81"/>
      <c r="HI229" s="81"/>
      <c r="HJ229" s="81"/>
      <c r="HK229" s="81"/>
      <c r="HL229" s="81"/>
      <c r="HM229" s="81"/>
      <c r="HN229" s="81"/>
      <c r="HO229" s="81"/>
      <c r="HP229" s="81"/>
      <c r="HQ229" s="81"/>
      <c r="HR229" s="81"/>
      <c r="HS229" s="81"/>
      <c r="HT229" s="81"/>
      <c r="HU229" s="81"/>
      <c r="HV229" s="81"/>
      <c r="HW229" s="81"/>
      <c r="HX229" s="81"/>
      <c r="HY229" s="81"/>
      <c r="HZ229" s="81"/>
      <c r="IA229" s="81"/>
      <c r="IB229" s="81"/>
      <c r="IC229" s="81"/>
      <c r="ID229" s="81"/>
      <c r="IE229" s="81"/>
      <c r="IF229" s="81"/>
      <c r="IG229" s="81"/>
      <c r="IH229" s="81"/>
      <c r="II229" s="81"/>
      <c r="IJ229" s="81"/>
      <c r="IK229" s="81"/>
      <c r="IL229" s="81"/>
      <c r="IM229" s="81"/>
      <c r="IN229" s="81"/>
      <c r="IO229" s="81"/>
      <c r="IP229" s="81"/>
      <c r="IQ229" s="81"/>
      <c r="IR229" s="81"/>
      <c r="IS229" s="81"/>
      <c r="IT229" s="81"/>
      <c r="IU229" s="81"/>
      <c r="IV229" s="81"/>
      <c r="IW229" s="81"/>
      <c r="IX229" s="81"/>
      <c r="IY229" s="81"/>
      <c r="IZ229" s="81"/>
      <c r="JA229" s="81"/>
      <c r="JB229" s="81"/>
      <c r="JC229" s="81"/>
      <c r="JD229" s="81"/>
      <c r="JE229" s="81"/>
      <c r="JF229" s="81"/>
      <c r="JG229" s="81"/>
      <c r="JH229" s="81"/>
      <c r="JI229" s="81"/>
      <c r="JJ229" s="81"/>
      <c r="JK229" s="81"/>
      <c r="JL229" s="81"/>
      <c r="JM229" s="81"/>
      <c r="JN229" s="81"/>
      <c r="JO229" s="81"/>
      <c r="JP229" s="81"/>
      <c r="JQ229" s="81"/>
      <c r="JR229" s="81"/>
      <c r="JS229" s="81"/>
      <c r="JT229" s="81"/>
      <c r="JU229" s="81"/>
      <c r="JV229" s="81"/>
      <c r="JW229" s="81"/>
      <c r="JX229" s="81"/>
      <c r="JY229" s="81"/>
      <c r="JZ229" s="81"/>
      <c r="KA229" s="81"/>
      <c r="KB229" s="81"/>
      <c r="KC229" s="81"/>
      <c r="KD229" s="81"/>
    </row>
    <row r="230" spans="1:290" s="116" customFormat="1" ht="30" customHeight="1" x14ac:dyDescent="0.25">
      <c r="A230" s="111">
        <v>229</v>
      </c>
      <c r="B230" s="112" t="s">
        <v>50</v>
      </c>
      <c r="C230" s="113">
        <v>43839</v>
      </c>
      <c r="D230" s="113" t="s">
        <v>406</v>
      </c>
      <c r="E230" s="114" t="s">
        <v>409</v>
      </c>
      <c r="F230" s="115"/>
      <c r="G230" s="141">
        <v>0</v>
      </c>
      <c r="H230" s="141">
        <v>0</v>
      </c>
      <c r="I230" s="141">
        <v>0</v>
      </c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R230" s="81"/>
      <c r="BS230" s="81"/>
      <c r="BT230" s="81"/>
      <c r="BU230" s="81"/>
      <c r="BV230" s="81"/>
      <c r="BW230" s="81"/>
      <c r="BX230" s="81"/>
      <c r="BY230" s="81"/>
      <c r="BZ230" s="81"/>
      <c r="CA230" s="81"/>
      <c r="CB230" s="81"/>
      <c r="CC230" s="81"/>
      <c r="CD230" s="81"/>
      <c r="CE230" s="81"/>
      <c r="CF230" s="81"/>
      <c r="CG230" s="81"/>
      <c r="CH230" s="81"/>
      <c r="CI230" s="81"/>
      <c r="CJ230" s="81"/>
      <c r="CK230" s="81"/>
      <c r="CL230" s="81"/>
      <c r="CM230" s="81"/>
      <c r="CN230" s="81"/>
      <c r="CO230" s="81"/>
      <c r="CP230" s="81"/>
      <c r="CQ230" s="81"/>
      <c r="CR230" s="81"/>
      <c r="CS230" s="81"/>
      <c r="CT230" s="81"/>
      <c r="CU230" s="81"/>
      <c r="CV230" s="81"/>
      <c r="CW230" s="81"/>
      <c r="CX230" s="81"/>
      <c r="CY230" s="81"/>
      <c r="CZ230" s="81"/>
      <c r="DA230" s="81"/>
      <c r="DB230" s="81"/>
      <c r="DC230" s="81"/>
      <c r="DD230" s="81"/>
      <c r="DE230" s="81"/>
      <c r="DF230" s="81"/>
      <c r="DG230" s="81"/>
      <c r="DH230" s="81"/>
      <c r="DI230" s="81"/>
      <c r="DJ230" s="81"/>
      <c r="DK230" s="81"/>
      <c r="DL230" s="81"/>
      <c r="DM230" s="81"/>
      <c r="DN230" s="81"/>
      <c r="DO230" s="81"/>
      <c r="DP230" s="81"/>
      <c r="DQ230" s="81"/>
      <c r="DR230" s="81"/>
      <c r="DS230" s="81"/>
      <c r="DT230" s="81"/>
      <c r="DU230" s="81"/>
      <c r="DV230" s="81"/>
      <c r="DW230" s="81"/>
      <c r="DX230" s="81"/>
      <c r="DY230" s="81"/>
      <c r="DZ230" s="81"/>
      <c r="EA230" s="81"/>
      <c r="EB230" s="81"/>
      <c r="EC230" s="81"/>
      <c r="ED230" s="81"/>
      <c r="EE230" s="81"/>
      <c r="EF230" s="81"/>
      <c r="EG230" s="81"/>
      <c r="EH230" s="81"/>
      <c r="EI230" s="81"/>
      <c r="EJ230" s="81"/>
      <c r="EK230" s="81"/>
      <c r="EL230" s="81"/>
      <c r="EM230" s="81"/>
      <c r="EN230" s="81"/>
      <c r="EO230" s="81"/>
      <c r="EP230" s="81"/>
      <c r="EQ230" s="81"/>
      <c r="ER230" s="81"/>
      <c r="ES230" s="81"/>
      <c r="ET230" s="81"/>
      <c r="EU230" s="81"/>
      <c r="EV230" s="81"/>
      <c r="EW230" s="81"/>
      <c r="EX230" s="81"/>
      <c r="EY230" s="81"/>
      <c r="EZ230" s="81"/>
      <c r="FA230" s="81"/>
      <c r="FB230" s="81"/>
      <c r="FC230" s="81"/>
      <c r="FD230" s="81"/>
      <c r="FE230" s="81"/>
      <c r="FF230" s="81"/>
      <c r="FG230" s="81"/>
      <c r="FH230" s="81"/>
      <c r="FI230" s="81"/>
      <c r="FJ230" s="81"/>
      <c r="FK230" s="81"/>
      <c r="FL230" s="81"/>
      <c r="FM230" s="81"/>
      <c r="FN230" s="81"/>
      <c r="FO230" s="81"/>
      <c r="FP230" s="81"/>
      <c r="FQ230" s="81"/>
      <c r="FR230" s="81"/>
      <c r="FS230" s="81"/>
      <c r="FT230" s="81"/>
      <c r="FU230" s="81"/>
      <c r="FV230" s="81"/>
      <c r="FW230" s="81"/>
      <c r="FX230" s="81"/>
      <c r="FY230" s="81"/>
      <c r="FZ230" s="81"/>
      <c r="GA230" s="81"/>
      <c r="GB230" s="81"/>
      <c r="GC230" s="81"/>
      <c r="GD230" s="81"/>
      <c r="GE230" s="81"/>
      <c r="GF230" s="81"/>
      <c r="GG230" s="81"/>
      <c r="GH230" s="81"/>
      <c r="GI230" s="81"/>
      <c r="GJ230" s="81"/>
      <c r="GK230" s="81"/>
      <c r="GL230" s="81"/>
      <c r="GM230" s="81"/>
      <c r="GN230" s="81"/>
      <c r="GO230" s="81"/>
      <c r="GP230" s="81"/>
      <c r="GQ230" s="81"/>
      <c r="GR230" s="81"/>
      <c r="GS230" s="81"/>
      <c r="GT230" s="81"/>
      <c r="GU230" s="81"/>
      <c r="GV230" s="81"/>
      <c r="GW230" s="81"/>
      <c r="GX230" s="81"/>
      <c r="GY230" s="81"/>
      <c r="GZ230" s="81"/>
      <c r="HA230" s="81"/>
      <c r="HB230" s="81"/>
      <c r="HC230" s="81"/>
      <c r="HD230" s="81"/>
      <c r="HE230" s="81"/>
      <c r="HF230" s="81"/>
      <c r="HG230" s="81"/>
      <c r="HH230" s="81"/>
      <c r="HI230" s="81"/>
      <c r="HJ230" s="81"/>
      <c r="HK230" s="81"/>
      <c r="HL230" s="81"/>
      <c r="HM230" s="81"/>
      <c r="HN230" s="81"/>
      <c r="HO230" s="81"/>
      <c r="HP230" s="81"/>
      <c r="HQ230" s="81"/>
      <c r="HR230" s="81"/>
      <c r="HS230" s="81"/>
      <c r="HT230" s="81"/>
      <c r="HU230" s="81"/>
      <c r="HV230" s="81"/>
      <c r="HW230" s="81"/>
      <c r="HX230" s="81"/>
      <c r="HY230" s="81"/>
      <c r="HZ230" s="81"/>
      <c r="IA230" s="81"/>
      <c r="IB230" s="81"/>
      <c r="IC230" s="81"/>
      <c r="ID230" s="81"/>
      <c r="IE230" s="81"/>
      <c r="IF230" s="81"/>
      <c r="IG230" s="81"/>
      <c r="IH230" s="81"/>
      <c r="II230" s="81"/>
      <c r="IJ230" s="81"/>
      <c r="IK230" s="81"/>
      <c r="IL230" s="81"/>
      <c r="IM230" s="81"/>
      <c r="IN230" s="81"/>
      <c r="IO230" s="81"/>
      <c r="IP230" s="81"/>
      <c r="IQ230" s="81"/>
      <c r="IR230" s="81"/>
      <c r="IS230" s="81"/>
      <c r="IT230" s="81"/>
      <c r="IU230" s="81"/>
      <c r="IV230" s="81"/>
      <c r="IW230" s="81"/>
      <c r="IX230" s="81"/>
      <c r="IY230" s="81"/>
      <c r="IZ230" s="81"/>
      <c r="JA230" s="81"/>
      <c r="JB230" s="81"/>
      <c r="JC230" s="81"/>
      <c r="JD230" s="81"/>
      <c r="JE230" s="81"/>
      <c r="JF230" s="81"/>
      <c r="JG230" s="81"/>
      <c r="JH230" s="81"/>
      <c r="JI230" s="81"/>
      <c r="JJ230" s="81"/>
      <c r="JK230" s="81"/>
      <c r="JL230" s="81"/>
      <c r="JM230" s="81"/>
      <c r="JN230" s="81"/>
      <c r="JO230" s="81"/>
      <c r="JP230" s="81"/>
      <c r="JQ230" s="81"/>
      <c r="JR230" s="81"/>
      <c r="JS230" s="81"/>
      <c r="JT230" s="81"/>
      <c r="JU230" s="81"/>
      <c r="JV230" s="81"/>
      <c r="JW230" s="81"/>
      <c r="JX230" s="81"/>
      <c r="JY230" s="81"/>
      <c r="JZ230" s="81"/>
      <c r="KA230" s="81"/>
      <c r="KB230" s="81"/>
      <c r="KC230" s="81"/>
      <c r="KD230" s="81"/>
    </row>
    <row r="231" spans="1:290" s="110" customFormat="1" ht="30" customHeight="1" x14ac:dyDescent="0.25">
      <c r="A231" s="105">
        <v>230</v>
      </c>
      <c r="B231" s="106" t="s">
        <v>407</v>
      </c>
      <c r="C231" s="107">
        <v>43838</v>
      </c>
      <c r="D231" s="107" t="s">
        <v>408</v>
      </c>
      <c r="E231" s="108" t="s">
        <v>410</v>
      </c>
      <c r="F231" s="109"/>
      <c r="G231" s="137">
        <v>0</v>
      </c>
      <c r="H231" s="137">
        <v>0</v>
      </c>
      <c r="I231" s="137">
        <v>0</v>
      </c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R231" s="81"/>
      <c r="BS231" s="81"/>
      <c r="BT231" s="81"/>
      <c r="BU231" s="81"/>
      <c r="BV231" s="81"/>
      <c r="BW231" s="81"/>
      <c r="BX231" s="81"/>
      <c r="BY231" s="81"/>
      <c r="BZ231" s="81"/>
      <c r="CA231" s="81"/>
      <c r="CB231" s="81"/>
      <c r="CC231" s="81"/>
      <c r="CD231" s="81"/>
      <c r="CE231" s="81"/>
      <c r="CF231" s="81"/>
      <c r="CG231" s="81"/>
      <c r="CH231" s="81"/>
      <c r="CI231" s="81"/>
      <c r="CJ231" s="81"/>
      <c r="CK231" s="81"/>
      <c r="CL231" s="81"/>
      <c r="CM231" s="81"/>
      <c r="CN231" s="81"/>
      <c r="CO231" s="81"/>
      <c r="CP231" s="81"/>
      <c r="CQ231" s="81"/>
      <c r="CR231" s="81"/>
      <c r="CS231" s="81"/>
      <c r="CT231" s="81"/>
      <c r="CU231" s="81"/>
      <c r="CV231" s="81"/>
      <c r="CW231" s="81"/>
      <c r="CX231" s="81"/>
      <c r="CY231" s="81"/>
      <c r="CZ231" s="81"/>
      <c r="DA231" s="81"/>
      <c r="DB231" s="81"/>
      <c r="DC231" s="81"/>
      <c r="DD231" s="81"/>
      <c r="DE231" s="81"/>
      <c r="DF231" s="81"/>
      <c r="DG231" s="81"/>
      <c r="DH231" s="81"/>
      <c r="DI231" s="81"/>
      <c r="DJ231" s="81"/>
      <c r="DK231" s="81"/>
      <c r="DL231" s="81"/>
      <c r="DM231" s="81"/>
      <c r="DN231" s="81"/>
      <c r="DO231" s="81"/>
      <c r="DP231" s="81"/>
      <c r="DQ231" s="81"/>
      <c r="DR231" s="81"/>
      <c r="DS231" s="81"/>
      <c r="DT231" s="81"/>
      <c r="DU231" s="81"/>
      <c r="DV231" s="81"/>
      <c r="DW231" s="81"/>
      <c r="DX231" s="81"/>
      <c r="DY231" s="81"/>
      <c r="DZ231" s="81"/>
      <c r="EA231" s="81"/>
      <c r="EB231" s="81"/>
      <c r="EC231" s="81"/>
      <c r="ED231" s="81"/>
      <c r="EE231" s="81"/>
      <c r="EF231" s="81"/>
      <c r="EG231" s="81"/>
      <c r="EH231" s="81"/>
      <c r="EI231" s="81"/>
      <c r="EJ231" s="81"/>
      <c r="EK231" s="81"/>
      <c r="EL231" s="81"/>
      <c r="EM231" s="81"/>
      <c r="EN231" s="81"/>
      <c r="EO231" s="81"/>
      <c r="EP231" s="81"/>
      <c r="EQ231" s="81"/>
      <c r="ER231" s="81"/>
      <c r="ES231" s="81"/>
      <c r="ET231" s="81"/>
      <c r="EU231" s="81"/>
      <c r="EV231" s="81"/>
      <c r="EW231" s="81"/>
      <c r="EX231" s="81"/>
      <c r="EY231" s="81"/>
      <c r="EZ231" s="81"/>
      <c r="FA231" s="81"/>
      <c r="FB231" s="81"/>
      <c r="FC231" s="81"/>
      <c r="FD231" s="81"/>
      <c r="FE231" s="81"/>
      <c r="FF231" s="81"/>
      <c r="FG231" s="81"/>
      <c r="FH231" s="81"/>
      <c r="FI231" s="81"/>
      <c r="FJ231" s="81"/>
      <c r="FK231" s="81"/>
      <c r="FL231" s="81"/>
      <c r="FM231" s="81"/>
      <c r="FN231" s="81"/>
      <c r="FO231" s="81"/>
      <c r="FP231" s="81"/>
      <c r="FQ231" s="81"/>
      <c r="FR231" s="81"/>
      <c r="FS231" s="81"/>
      <c r="FT231" s="81"/>
      <c r="FU231" s="81"/>
      <c r="FV231" s="81"/>
      <c r="FW231" s="81"/>
      <c r="FX231" s="81"/>
      <c r="FY231" s="81"/>
      <c r="FZ231" s="81"/>
      <c r="GA231" s="81"/>
      <c r="GB231" s="81"/>
      <c r="GC231" s="81"/>
      <c r="GD231" s="81"/>
      <c r="GE231" s="81"/>
      <c r="GF231" s="81"/>
      <c r="GG231" s="81"/>
      <c r="GH231" s="81"/>
      <c r="GI231" s="81"/>
      <c r="GJ231" s="81"/>
      <c r="GK231" s="81"/>
      <c r="GL231" s="81"/>
      <c r="GM231" s="81"/>
      <c r="GN231" s="81"/>
      <c r="GO231" s="81"/>
      <c r="GP231" s="81"/>
      <c r="GQ231" s="81"/>
      <c r="GR231" s="81"/>
      <c r="GS231" s="81"/>
      <c r="GT231" s="81"/>
      <c r="GU231" s="81"/>
      <c r="GV231" s="81"/>
      <c r="GW231" s="81"/>
      <c r="GX231" s="81"/>
      <c r="GY231" s="81"/>
      <c r="GZ231" s="81"/>
      <c r="HA231" s="81"/>
      <c r="HB231" s="81"/>
      <c r="HC231" s="81"/>
      <c r="HD231" s="81"/>
      <c r="HE231" s="81"/>
      <c r="HF231" s="81"/>
      <c r="HG231" s="81"/>
      <c r="HH231" s="81"/>
      <c r="HI231" s="81"/>
      <c r="HJ231" s="81"/>
      <c r="HK231" s="81"/>
      <c r="HL231" s="81"/>
      <c r="HM231" s="81"/>
      <c r="HN231" s="81"/>
      <c r="HO231" s="81"/>
      <c r="HP231" s="81"/>
      <c r="HQ231" s="81"/>
      <c r="HR231" s="81"/>
      <c r="HS231" s="81"/>
      <c r="HT231" s="81"/>
      <c r="HU231" s="81"/>
      <c r="HV231" s="81"/>
      <c r="HW231" s="81"/>
      <c r="HX231" s="81"/>
      <c r="HY231" s="81"/>
      <c r="HZ231" s="81"/>
      <c r="IA231" s="81"/>
      <c r="IB231" s="81"/>
      <c r="IC231" s="81"/>
      <c r="ID231" s="81"/>
      <c r="IE231" s="81"/>
      <c r="IF231" s="81"/>
      <c r="IG231" s="81"/>
      <c r="IH231" s="81"/>
      <c r="II231" s="81"/>
      <c r="IJ231" s="81"/>
      <c r="IK231" s="81"/>
      <c r="IL231" s="81"/>
      <c r="IM231" s="81"/>
      <c r="IN231" s="81"/>
      <c r="IO231" s="81"/>
      <c r="IP231" s="81"/>
      <c r="IQ231" s="81"/>
      <c r="IR231" s="81"/>
      <c r="IS231" s="81"/>
      <c r="IT231" s="81"/>
      <c r="IU231" s="81"/>
      <c r="IV231" s="81"/>
      <c r="IW231" s="81"/>
      <c r="IX231" s="81"/>
      <c r="IY231" s="81"/>
      <c r="IZ231" s="81"/>
      <c r="JA231" s="81"/>
      <c r="JB231" s="81"/>
      <c r="JC231" s="81"/>
      <c r="JD231" s="81"/>
      <c r="JE231" s="81"/>
      <c r="JF231" s="81"/>
      <c r="JG231" s="81"/>
      <c r="JH231" s="81"/>
      <c r="JI231" s="81"/>
      <c r="JJ231" s="81"/>
      <c r="JK231" s="81"/>
      <c r="JL231" s="81"/>
      <c r="JM231" s="81"/>
      <c r="JN231" s="81"/>
      <c r="JO231" s="81"/>
      <c r="JP231" s="81"/>
      <c r="JQ231" s="81"/>
      <c r="JR231" s="81"/>
      <c r="JS231" s="81"/>
      <c r="JT231" s="81"/>
      <c r="JU231" s="81"/>
      <c r="JV231" s="81"/>
      <c r="JW231" s="81"/>
      <c r="JX231" s="81"/>
      <c r="JY231" s="81"/>
      <c r="JZ231" s="81"/>
      <c r="KA231" s="81"/>
      <c r="KB231" s="81"/>
      <c r="KC231" s="81"/>
      <c r="KD231" s="81"/>
    </row>
    <row r="232" spans="1:290" s="116" customFormat="1" ht="30" customHeight="1" x14ac:dyDescent="0.25">
      <c r="A232" s="111">
        <v>231</v>
      </c>
      <c r="B232" s="112" t="s">
        <v>41</v>
      </c>
      <c r="C232" s="113">
        <v>43862</v>
      </c>
      <c r="D232" s="113">
        <v>44593</v>
      </c>
      <c r="E232" s="114" t="s">
        <v>416</v>
      </c>
      <c r="F232" s="115"/>
      <c r="G232" s="141">
        <v>0</v>
      </c>
      <c r="H232" s="141">
        <v>0</v>
      </c>
      <c r="I232" s="141">
        <v>0</v>
      </c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R232" s="81"/>
      <c r="BS232" s="81"/>
      <c r="BT232" s="81"/>
      <c r="BU232" s="81"/>
      <c r="BV232" s="81"/>
      <c r="BW232" s="81"/>
      <c r="BX232" s="81"/>
      <c r="BY232" s="81"/>
      <c r="BZ232" s="81"/>
      <c r="CA232" s="81"/>
      <c r="CB232" s="81"/>
      <c r="CC232" s="81"/>
      <c r="CD232" s="81"/>
      <c r="CE232" s="81"/>
      <c r="CF232" s="81"/>
      <c r="CG232" s="81"/>
      <c r="CH232" s="81"/>
      <c r="CI232" s="81"/>
      <c r="CJ232" s="81"/>
      <c r="CK232" s="81"/>
      <c r="CL232" s="81"/>
      <c r="CM232" s="81"/>
      <c r="CN232" s="81"/>
      <c r="CO232" s="81"/>
      <c r="CP232" s="81"/>
      <c r="CQ232" s="81"/>
      <c r="CR232" s="81"/>
      <c r="CS232" s="81"/>
      <c r="CT232" s="81"/>
      <c r="CU232" s="81"/>
      <c r="CV232" s="81"/>
      <c r="CW232" s="81"/>
      <c r="CX232" s="81"/>
      <c r="CY232" s="81"/>
      <c r="CZ232" s="81"/>
      <c r="DA232" s="81"/>
      <c r="DB232" s="81"/>
      <c r="DC232" s="81"/>
      <c r="DD232" s="81"/>
      <c r="DE232" s="81"/>
      <c r="DF232" s="81"/>
      <c r="DG232" s="81"/>
      <c r="DH232" s="81"/>
      <c r="DI232" s="81"/>
      <c r="DJ232" s="81"/>
      <c r="DK232" s="81"/>
      <c r="DL232" s="81"/>
      <c r="DM232" s="81"/>
      <c r="DN232" s="81"/>
      <c r="DO232" s="81"/>
      <c r="DP232" s="81"/>
      <c r="DQ232" s="81"/>
      <c r="DR232" s="81"/>
      <c r="DS232" s="81"/>
      <c r="DT232" s="81"/>
      <c r="DU232" s="81"/>
      <c r="DV232" s="81"/>
      <c r="DW232" s="81"/>
      <c r="DX232" s="81"/>
      <c r="DY232" s="81"/>
      <c r="DZ232" s="81"/>
      <c r="EA232" s="81"/>
      <c r="EB232" s="81"/>
      <c r="EC232" s="81"/>
      <c r="ED232" s="81"/>
      <c r="EE232" s="81"/>
      <c r="EF232" s="81"/>
      <c r="EG232" s="81"/>
      <c r="EH232" s="81"/>
      <c r="EI232" s="81"/>
      <c r="EJ232" s="81"/>
      <c r="EK232" s="81"/>
      <c r="EL232" s="81"/>
      <c r="EM232" s="81"/>
      <c r="EN232" s="81"/>
      <c r="EO232" s="81"/>
      <c r="EP232" s="81"/>
      <c r="EQ232" s="81"/>
      <c r="ER232" s="81"/>
      <c r="ES232" s="81"/>
      <c r="ET232" s="81"/>
      <c r="EU232" s="81"/>
      <c r="EV232" s="81"/>
      <c r="EW232" s="81"/>
      <c r="EX232" s="81"/>
      <c r="EY232" s="81"/>
      <c r="EZ232" s="81"/>
      <c r="FA232" s="81"/>
      <c r="FB232" s="81"/>
      <c r="FC232" s="81"/>
      <c r="FD232" s="81"/>
      <c r="FE232" s="81"/>
      <c r="FF232" s="81"/>
      <c r="FG232" s="81"/>
      <c r="FH232" s="81"/>
      <c r="FI232" s="81"/>
      <c r="FJ232" s="81"/>
      <c r="FK232" s="81"/>
      <c r="FL232" s="81"/>
      <c r="FM232" s="81"/>
      <c r="FN232" s="81"/>
      <c r="FO232" s="81"/>
      <c r="FP232" s="81"/>
      <c r="FQ232" s="81"/>
      <c r="FR232" s="81"/>
      <c r="FS232" s="81"/>
      <c r="FT232" s="81"/>
      <c r="FU232" s="81"/>
      <c r="FV232" s="81"/>
      <c r="FW232" s="81"/>
      <c r="FX232" s="81"/>
      <c r="FY232" s="81"/>
      <c r="FZ232" s="81"/>
      <c r="GA232" s="81"/>
      <c r="GB232" s="81"/>
      <c r="GC232" s="81"/>
      <c r="GD232" s="81"/>
      <c r="GE232" s="81"/>
      <c r="GF232" s="81"/>
      <c r="GG232" s="81"/>
      <c r="GH232" s="81"/>
      <c r="GI232" s="81"/>
      <c r="GJ232" s="81"/>
      <c r="GK232" s="81"/>
      <c r="GL232" s="81"/>
      <c r="GM232" s="81"/>
      <c r="GN232" s="81"/>
      <c r="GO232" s="81"/>
      <c r="GP232" s="81"/>
      <c r="GQ232" s="81"/>
      <c r="GR232" s="81"/>
      <c r="GS232" s="81"/>
      <c r="GT232" s="81"/>
      <c r="GU232" s="81"/>
      <c r="GV232" s="81"/>
      <c r="GW232" s="81"/>
      <c r="GX232" s="81"/>
      <c r="GY232" s="81"/>
      <c r="GZ232" s="81"/>
      <c r="HA232" s="81"/>
      <c r="HB232" s="81"/>
      <c r="HC232" s="81"/>
      <c r="HD232" s="81"/>
      <c r="HE232" s="81"/>
      <c r="HF232" s="81"/>
      <c r="HG232" s="81"/>
      <c r="HH232" s="81"/>
      <c r="HI232" s="81"/>
      <c r="HJ232" s="81"/>
      <c r="HK232" s="81"/>
      <c r="HL232" s="81"/>
      <c r="HM232" s="81"/>
      <c r="HN232" s="81"/>
      <c r="HO232" s="81"/>
      <c r="HP232" s="81"/>
      <c r="HQ232" s="81"/>
      <c r="HR232" s="81"/>
      <c r="HS232" s="81"/>
      <c r="HT232" s="81"/>
      <c r="HU232" s="81"/>
      <c r="HV232" s="81"/>
      <c r="HW232" s="81"/>
      <c r="HX232" s="81"/>
      <c r="HY232" s="81"/>
      <c r="HZ232" s="81"/>
      <c r="IA232" s="81"/>
      <c r="IB232" s="81"/>
      <c r="IC232" s="81"/>
      <c r="ID232" s="81"/>
      <c r="IE232" s="81"/>
      <c r="IF232" s="81"/>
      <c r="IG232" s="81"/>
      <c r="IH232" s="81"/>
      <c r="II232" s="81"/>
      <c r="IJ232" s="81"/>
      <c r="IK232" s="81"/>
      <c r="IL232" s="81"/>
      <c r="IM232" s="81"/>
      <c r="IN232" s="81"/>
      <c r="IO232" s="81"/>
      <c r="IP232" s="81"/>
      <c r="IQ232" s="81"/>
      <c r="IR232" s="81"/>
      <c r="IS232" s="81"/>
      <c r="IT232" s="81"/>
      <c r="IU232" s="81"/>
      <c r="IV232" s="81"/>
      <c r="IW232" s="81"/>
      <c r="IX232" s="81"/>
      <c r="IY232" s="81"/>
      <c r="IZ232" s="81"/>
      <c r="JA232" s="81"/>
      <c r="JB232" s="81"/>
      <c r="JC232" s="81"/>
      <c r="JD232" s="81"/>
      <c r="JE232" s="81"/>
      <c r="JF232" s="81"/>
      <c r="JG232" s="81"/>
      <c r="JH232" s="81"/>
      <c r="JI232" s="81"/>
      <c r="JJ232" s="81"/>
      <c r="JK232" s="81"/>
      <c r="JL232" s="81"/>
      <c r="JM232" s="81"/>
      <c r="JN232" s="81"/>
      <c r="JO232" s="81"/>
      <c r="JP232" s="81"/>
      <c r="JQ232" s="81"/>
      <c r="JR232" s="81"/>
      <c r="JS232" s="81"/>
      <c r="JT232" s="81"/>
      <c r="JU232" s="81"/>
      <c r="JV232" s="81"/>
      <c r="JW232" s="81"/>
      <c r="JX232" s="81"/>
      <c r="JY232" s="81"/>
      <c r="JZ232" s="81"/>
      <c r="KA232" s="81"/>
      <c r="KB232" s="81"/>
      <c r="KC232" s="81"/>
      <c r="KD232" s="81"/>
    </row>
    <row r="233" spans="1:290" s="110" customFormat="1" ht="30" customHeight="1" x14ac:dyDescent="0.25">
      <c r="A233" s="105">
        <v>232</v>
      </c>
      <c r="B233" s="106" t="s">
        <v>417</v>
      </c>
      <c r="C233" s="107">
        <v>43873</v>
      </c>
      <c r="D233" s="107" t="s">
        <v>418</v>
      </c>
      <c r="E233" s="108" t="s">
        <v>419</v>
      </c>
      <c r="F233" s="109"/>
      <c r="G233" s="137">
        <v>0</v>
      </c>
      <c r="H233" s="137">
        <v>0</v>
      </c>
      <c r="I233" s="137">
        <v>0</v>
      </c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R233" s="81"/>
      <c r="BS233" s="81"/>
      <c r="BT233" s="81"/>
      <c r="BU233" s="81"/>
      <c r="BV233" s="81"/>
      <c r="BW233" s="81"/>
      <c r="BX233" s="81"/>
      <c r="BY233" s="81"/>
      <c r="BZ233" s="81"/>
      <c r="CA233" s="81"/>
      <c r="CB233" s="81"/>
      <c r="CC233" s="81"/>
      <c r="CD233" s="81"/>
      <c r="CE233" s="81"/>
      <c r="CF233" s="81"/>
      <c r="CG233" s="81"/>
      <c r="CH233" s="81"/>
      <c r="CI233" s="81"/>
      <c r="CJ233" s="81"/>
      <c r="CK233" s="81"/>
      <c r="CL233" s="81"/>
      <c r="CM233" s="81"/>
      <c r="CN233" s="81"/>
      <c r="CO233" s="81"/>
      <c r="CP233" s="81"/>
      <c r="CQ233" s="81"/>
      <c r="CR233" s="81"/>
      <c r="CS233" s="81"/>
      <c r="CT233" s="81"/>
      <c r="CU233" s="81"/>
      <c r="CV233" s="81"/>
      <c r="CW233" s="81"/>
      <c r="CX233" s="81"/>
      <c r="CY233" s="81"/>
      <c r="CZ233" s="81"/>
      <c r="DA233" s="81"/>
      <c r="DB233" s="81"/>
      <c r="DC233" s="81"/>
      <c r="DD233" s="81"/>
      <c r="DE233" s="81"/>
      <c r="DF233" s="81"/>
      <c r="DG233" s="81"/>
      <c r="DH233" s="81"/>
      <c r="DI233" s="81"/>
      <c r="DJ233" s="81"/>
      <c r="DK233" s="81"/>
      <c r="DL233" s="81"/>
      <c r="DM233" s="81"/>
      <c r="DN233" s="81"/>
      <c r="DO233" s="81"/>
      <c r="DP233" s="81"/>
      <c r="DQ233" s="81"/>
      <c r="DR233" s="81"/>
      <c r="DS233" s="81"/>
      <c r="DT233" s="81"/>
      <c r="DU233" s="81"/>
      <c r="DV233" s="81"/>
      <c r="DW233" s="81"/>
      <c r="DX233" s="81"/>
      <c r="DY233" s="81"/>
      <c r="DZ233" s="81"/>
      <c r="EA233" s="81"/>
      <c r="EB233" s="81"/>
      <c r="EC233" s="81"/>
      <c r="ED233" s="81"/>
      <c r="EE233" s="81"/>
      <c r="EF233" s="81"/>
      <c r="EG233" s="81"/>
      <c r="EH233" s="81"/>
      <c r="EI233" s="81"/>
      <c r="EJ233" s="81"/>
      <c r="EK233" s="81"/>
      <c r="EL233" s="81"/>
      <c r="EM233" s="81"/>
      <c r="EN233" s="81"/>
      <c r="EO233" s="81"/>
      <c r="EP233" s="81"/>
      <c r="EQ233" s="81"/>
      <c r="ER233" s="81"/>
      <c r="ES233" s="81"/>
      <c r="ET233" s="81"/>
      <c r="EU233" s="81"/>
      <c r="EV233" s="81"/>
      <c r="EW233" s="81"/>
      <c r="EX233" s="81"/>
      <c r="EY233" s="81"/>
      <c r="EZ233" s="81"/>
      <c r="FA233" s="81"/>
      <c r="FB233" s="81"/>
      <c r="FC233" s="81"/>
      <c r="FD233" s="81"/>
      <c r="FE233" s="81"/>
      <c r="FF233" s="81"/>
      <c r="FG233" s="81"/>
      <c r="FH233" s="81"/>
      <c r="FI233" s="81"/>
      <c r="FJ233" s="81"/>
      <c r="FK233" s="81"/>
      <c r="FL233" s="81"/>
      <c r="FM233" s="81"/>
      <c r="FN233" s="81"/>
      <c r="FO233" s="81"/>
      <c r="FP233" s="81"/>
      <c r="FQ233" s="81"/>
      <c r="FR233" s="81"/>
      <c r="FS233" s="81"/>
      <c r="FT233" s="81"/>
      <c r="FU233" s="81"/>
      <c r="FV233" s="81"/>
      <c r="FW233" s="81"/>
      <c r="FX233" s="81"/>
      <c r="FY233" s="81"/>
      <c r="FZ233" s="81"/>
      <c r="GA233" s="81"/>
      <c r="GB233" s="81"/>
      <c r="GC233" s="81"/>
      <c r="GD233" s="81"/>
      <c r="GE233" s="81"/>
      <c r="GF233" s="81"/>
      <c r="GG233" s="81"/>
      <c r="GH233" s="81"/>
      <c r="GI233" s="81"/>
      <c r="GJ233" s="81"/>
      <c r="GK233" s="81"/>
      <c r="GL233" s="81"/>
      <c r="GM233" s="81"/>
      <c r="GN233" s="81"/>
      <c r="GO233" s="81"/>
      <c r="GP233" s="81"/>
      <c r="GQ233" s="81"/>
      <c r="GR233" s="81"/>
      <c r="GS233" s="81"/>
      <c r="GT233" s="81"/>
      <c r="GU233" s="81"/>
      <c r="GV233" s="81"/>
      <c r="GW233" s="81"/>
      <c r="GX233" s="81"/>
      <c r="GY233" s="81"/>
      <c r="GZ233" s="81"/>
      <c r="HA233" s="81"/>
      <c r="HB233" s="81"/>
      <c r="HC233" s="81"/>
      <c r="HD233" s="81"/>
      <c r="HE233" s="81"/>
      <c r="HF233" s="81"/>
      <c r="HG233" s="81"/>
      <c r="HH233" s="81"/>
      <c r="HI233" s="81"/>
      <c r="HJ233" s="81"/>
      <c r="HK233" s="81"/>
      <c r="HL233" s="81"/>
      <c r="HM233" s="81"/>
      <c r="HN233" s="81"/>
      <c r="HO233" s="81"/>
      <c r="HP233" s="81"/>
      <c r="HQ233" s="81"/>
      <c r="HR233" s="81"/>
      <c r="HS233" s="81"/>
      <c r="HT233" s="81"/>
      <c r="HU233" s="81"/>
      <c r="HV233" s="81"/>
      <c r="HW233" s="81"/>
      <c r="HX233" s="81"/>
      <c r="HY233" s="81"/>
      <c r="HZ233" s="81"/>
      <c r="IA233" s="81"/>
      <c r="IB233" s="81"/>
      <c r="IC233" s="81"/>
      <c r="ID233" s="81"/>
      <c r="IE233" s="81"/>
      <c r="IF233" s="81"/>
      <c r="IG233" s="81"/>
      <c r="IH233" s="81"/>
      <c r="II233" s="81"/>
      <c r="IJ233" s="81"/>
      <c r="IK233" s="81"/>
      <c r="IL233" s="81"/>
      <c r="IM233" s="81"/>
      <c r="IN233" s="81"/>
      <c r="IO233" s="81"/>
      <c r="IP233" s="81"/>
      <c r="IQ233" s="81"/>
      <c r="IR233" s="81"/>
      <c r="IS233" s="81"/>
      <c r="IT233" s="81"/>
      <c r="IU233" s="81"/>
      <c r="IV233" s="81"/>
      <c r="IW233" s="81"/>
      <c r="IX233" s="81"/>
      <c r="IY233" s="81"/>
      <c r="IZ233" s="81"/>
      <c r="JA233" s="81"/>
      <c r="JB233" s="81"/>
      <c r="JC233" s="81"/>
      <c r="JD233" s="81"/>
      <c r="JE233" s="81"/>
      <c r="JF233" s="81"/>
      <c r="JG233" s="81"/>
      <c r="JH233" s="81"/>
      <c r="JI233" s="81"/>
      <c r="JJ233" s="81"/>
      <c r="JK233" s="81"/>
      <c r="JL233" s="81"/>
      <c r="JM233" s="81"/>
      <c r="JN233" s="81"/>
      <c r="JO233" s="81"/>
      <c r="JP233" s="81"/>
      <c r="JQ233" s="81"/>
      <c r="JR233" s="81"/>
      <c r="JS233" s="81"/>
      <c r="JT233" s="81"/>
      <c r="JU233" s="81"/>
      <c r="JV233" s="81"/>
      <c r="JW233" s="81"/>
      <c r="JX233" s="81"/>
      <c r="JY233" s="81"/>
      <c r="JZ233" s="81"/>
      <c r="KA233" s="81"/>
      <c r="KB233" s="81"/>
      <c r="KC233" s="81"/>
      <c r="KD233" s="81"/>
    </row>
    <row r="234" spans="1:290" s="116" customFormat="1" ht="30" customHeight="1" x14ac:dyDescent="0.25">
      <c r="A234" s="111">
        <v>233</v>
      </c>
      <c r="B234" s="112" t="s">
        <v>428</v>
      </c>
      <c r="C234" s="113">
        <v>43881</v>
      </c>
      <c r="D234" s="113">
        <v>44001</v>
      </c>
      <c r="E234" s="114" t="s">
        <v>429</v>
      </c>
      <c r="F234" s="115"/>
      <c r="G234" s="141">
        <v>0</v>
      </c>
      <c r="H234" s="141">
        <v>0</v>
      </c>
      <c r="I234" s="141">
        <v>0</v>
      </c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  <c r="BV234" s="81"/>
      <c r="BW234" s="81"/>
      <c r="BX234" s="81"/>
      <c r="BY234" s="81"/>
      <c r="BZ234" s="81"/>
      <c r="CA234" s="81"/>
      <c r="CB234" s="81"/>
      <c r="CC234" s="81"/>
      <c r="CD234" s="81"/>
      <c r="CE234" s="81"/>
      <c r="CF234" s="81"/>
      <c r="CG234" s="81"/>
      <c r="CH234" s="81"/>
      <c r="CI234" s="81"/>
      <c r="CJ234" s="81"/>
      <c r="CK234" s="81"/>
      <c r="CL234" s="81"/>
      <c r="CM234" s="81"/>
      <c r="CN234" s="81"/>
      <c r="CO234" s="81"/>
      <c r="CP234" s="81"/>
      <c r="CQ234" s="81"/>
      <c r="CR234" s="81"/>
      <c r="CS234" s="81"/>
      <c r="CT234" s="81"/>
      <c r="CU234" s="81"/>
      <c r="CV234" s="81"/>
      <c r="CW234" s="81"/>
      <c r="CX234" s="81"/>
      <c r="CY234" s="81"/>
      <c r="CZ234" s="81"/>
      <c r="DA234" s="81"/>
      <c r="DB234" s="81"/>
      <c r="DC234" s="81"/>
      <c r="DD234" s="81"/>
      <c r="DE234" s="81"/>
      <c r="DF234" s="81"/>
      <c r="DG234" s="81"/>
      <c r="DH234" s="81"/>
      <c r="DI234" s="81"/>
      <c r="DJ234" s="81"/>
      <c r="DK234" s="81"/>
      <c r="DL234" s="81"/>
      <c r="DM234" s="81"/>
      <c r="DN234" s="81"/>
      <c r="DO234" s="81"/>
      <c r="DP234" s="81"/>
      <c r="DQ234" s="81"/>
      <c r="DR234" s="81"/>
      <c r="DS234" s="81"/>
      <c r="DT234" s="81"/>
      <c r="DU234" s="81"/>
      <c r="DV234" s="81"/>
      <c r="DW234" s="81"/>
      <c r="DX234" s="81"/>
      <c r="DY234" s="81"/>
      <c r="DZ234" s="81"/>
      <c r="EA234" s="81"/>
      <c r="EB234" s="81"/>
      <c r="EC234" s="81"/>
      <c r="ED234" s="81"/>
      <c r="EE234" s="81"/>
      <c r="EF234" s="81"/>
      <c r="EG234" s="81"/>
      <c r="EH234" s="81"/>
      <c r="EI234" s="81"/>
      <c r="EJ234" s="81"/>
      <c r="EK234" s="81"/>
      <c r="EL234" s="81"/>
      <c r="EM234" s="81"/>
      <c r="EN234" s="81"/>
      <c r="EO234" s="81"/>
      <c r="EP234" s="81"/>
      <c r="EQ234" s="81"/>
      <c r="ER234" s="81"/>
      <c r="ES234" s="81"/>
      <c r="ET234" s="81"/>
      <c r="EU234" s="81"/>
      <c r="EV234" s="81"/>
      <c r="EW234" s="81"/>
      <c r="EX234" s="81"/>
      <c r="EY234" s="81"/>
      <c r="EZ234" s="81"/>
      <c r="FA234" s="81"/>
      <c r="FB234" s="81"/>
      <c r="FC234" s="81"/>
      <c r="FD234" s="81"/>
      <c r="FE234" s="81"/>
      <c r="FF234" s="81"/>
      <c r="FG234" s="81"/>
      <c r="FH234" s="81"/>
      <c r="FI234" s="81"/>
      <c r="FJ234" s="81"/>
      <c r="FK234" s="81"/>
      <c r="FL234" s="81"/>
      <c r="FM234" s="81"/>
      <c r="FN234" s="81"/>
      <c r="FO234" s="81"/>
      <c r="FP234" s="81"/>
      <c r="FQ234" s="81"/>
      <c r="FR234" s="81"/>
      <c r="FS234" s="81"/>
      <c r="FT234" s="81"/>
      <c r="FU234" s="81"/>
      <c r="FV234" s="81"/>
      <c r="FW234" s="81"/>
      <c r="FX234" s="81"/>
      <c r="FY234" s="81"/>
      <c r="FZ234" s="81"/>
      <c r="GA234" s="81"/>
      <c r="GB234" s="81"/>
      <c r="GC234" s="81"/>
      <c r="GD234" s="81"/>
      <c r="GE234" s="81"/>
      <c r="GF234" s="81"/>
      <c r="GG234" s="81"/>
      <c r="GH234" s="81"/>
      <c r="GI234" s="81"/>
      <c r="GJ234" s="81"/>
      <c r="GK234" s="81"/>
      <c r="GL234" s="81"/>
      <c r="GM234" s="81"/>
      <c r="GN234" s="81"/>
      <c r="GO234" s="81"/>
      <c r="GP234" s="81"/>
      <c r="GQ234" s="81"/>
      <c r="GR234" s="81"/>
      <c r="GS234" s="81"/>
      <c r="GT234" s="81"/>
      <c r="GU234" s="81"/>
      <c r="GV234" s="81"/>
      <c r="GW234" s="81"/>
      <c r="GX234" s="81"/>
      <c r="GY234" s="81"/>
      <c r="GZ234" s="81"/>
      <c r="HA234" s="81"/>
      <c r="HB234" s="81"/>
      <c r="HC234" s="81"/>
      <c r="HD234" s="81"/>
      <c r="HE234" s="81"/>
      <c r="HF234" s="81"/>
      <c r="HG234" s="81"/>
      <c r="HH234" s="81"/>
      <c r="HI234" s="81"/>
      <c r="HJ234" s="81"/>
      <c r="HK234" s="81"/>
      <c r="HL234" s="81"/>
      <c r="HM234" s="81"/>
      <c r="HN234" s="81"/>
      <c r="HO234" s="81"/>
      <c r="HP234" s="81"/>
      <c r="HQ234" s="81"/>
      <c r="HR234" s="81"/>
      <c r="HS234" s="81"/>
      <c r="HT234" s="81"/>
      <c r="HU234" s="81"/>
      <c r="HV234" s="81"/>
      <c r="HW234" s="81"/>
      <c r="HX234" s="81"/>
      <c r="HY234" s="81"/>
      <c r="HZ234" s="81"/>
      <c r="IA234" s="81"/>
      <c r="IB234" s="81"/>
      <c r="IC234" s="81"/>
      <c r="ID234" s="81"/>
      <c r="IE234" s="81"/>
      <c r="IF234" s="81"/>
      <c r="IG234" s="81"/>
      <c r="IH234" s="81"/>
      <c r="II234" s="81"/>
      <c r="IJ234" s="81"/>
      <c r="IK234" s="81"/>
      <c r="IL234" s="81"/>
      <c r="IM234" s="81"/>
      <c r="IN234" s="81"/>
      <c r="IO234" s="81"/>
      <c r="IP234" s="81"/>
      <c r="IQ234" s="81"/>
      <c r="IR234" s="81"/>
      <c r="IS234" s="81"/>
      <c r="IT234" s="81"/>
      <c r="IU234" s="81"/>
      <c r="IV234" s="81"/>
      <c r="IW234" s="81"/>
      <c r="IX234" s="81"/>
      <c r="IY234" s="81"/>
      <c r="IZ234" s="81"/>
      <c r="JA234" s="81"/>
      <c r="JB234" s="81"/>
      <c r="JC234" s="81"/>
      <c r="JD234" s="81"/>
      <c r="JE234" s="81"/>
      <c r="JF234" s="81"/>
      <c r="JG234" s="81"/>
      <c r="JH234" s="81"/>
      <c r="JI234" s="81"/>
      <c r="JJ234" s="81"/>
      <c r="JK234" s="81"/>
      <c r="JL234" s="81"/>
      <c r="JM234" s="81"/>
      <c r="JN234" s="81"/>
      <c r="JO234" s="81"/>
      <c r="JP234" s="81"/>
      <c r="JQ234" s="81"/>
      <c r="JR234" s="81"/>
      <c r="JS234" s="81"/>
      <c r="JT234" s="81"/>
      <c r="JU234" s="81"/>
      <c r="JV234" s="81"/>
      <c r="JW234" s="81"/>
      <c r="JX234" s="81"/>
      <c r="JY234" s="81"/>
      <c r="JZ234" s="81"/>
      <c r="KA234" s="81"/>
      <c r="KB234" s="81"/>
      <c r="KC234" s="81"/>
      <c r="KD234" s="81"/>
    </row>
    <row r="235" spans="1:290" s="110" customFormat="1" ht="30" customHeight="1" x14ac:dyDescent="0.25">
      <c r="A235" s="105">
        <v>234</v>
      </c>
      <c r="B235" s="106" t="s">
        <v>430</v>
      </c>
      <c r="C235" s="107">
        <v>43888</v>
      </c>
      <c r="D235" s="107">
        <v>44196</v>
      </c>
      <c r="E235" s="108" t="s">
        <v>431</v>
      </c>
      <c r="F235" s="109"/>
      <c r="G235" s="137">
        <v>10000</v>
      </c>
      <c r="H235" s="137">
        <v>0</v>
      </c>
      <c r="I235" s="137">
        <v>10000</v>
      </c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R235" s="81"/>
      <c r="BS235" s="81"/>
      <c r="BT235" s="81"/>
      <c r="BU235" s="81"/>
      <c r="BV235" s="81"/>
      <c r="BW235" s="81"/>
      <c r="BX235" s="81"/>
      <c r="BY235" s="81"/>
      <c r="BZ235" s="81"/>
      <c r="CA235" s="81"/>
      <c r="CB235" s="81"/>
      <c r="CC235" s="81"/>
      <c r="CD235" s="81"/>
      <c r="CE235" s="81"/>
      <c r="CF235" s="81"/>
      <c r="CG235" s="81"/>
      <c r="CH235" s="81"/>
      <c r="CI235" s="81"/>
      <c r="CJ235" s="81"/>
      <c r="CK235" s="81"/>
      <c r="CL235" s="81"/>
      <c r="CM235" s="81"/>
      <c r="CN235" s="81"/>
      <c r="CO235" s="81"/>
      <c r="CP235" s="81"/>
      <c r="CQ235" s="81"/>
      <c r="CR235" s="81"/>
      <c r="CS235" s="81"/>
      <c r="CT235" s="81"/>
      <c r="CU235" s="81"/>
      <c r="CV235" s="81"/>
      <c r="CW235" s="81"/>
      <c r="CX235" s="81"/>
      <c r="CY235" s="81"/>
      <c r="CZ235" s="81"/>
      <c r="DA235" s="81"/>
      <c r="DB235" s="81"/>
      <c r="DC235" s="81"/>
      <c r="DD235" s="81"/>
      <c r="DE235" s="81"/>
      <c r="DF235" s="81"/>
      <c r="DG235" s="81"/>
      <c r="DH235" s="81"/>
      <c r="DI235" s="81"/>
      <c r="DJ235" s="81"/>
      <c r="DK235" s="81"/>
      <c r="DL235" s="81"/>
      <c r="DM235" s="81"/>
      <c r="DN235" s="81"/>
      <c r="DO235" s="81"/>
      <c r="DP235" s="81"/>
      <c r="DQ235" s="81"/>
      <c r="DR235" s="81"/>
      <c r="DS235" s="81"/>
      <c r="DT235" s="81"/>
      <c r="DU235" s="81"/>
      <c r="DV235" s="81"/>
      <c r="DW235" s="81"/>
      <c r="DX235" s="81"/>
      <c r="DY235" s="81"/>
      <c r="DZ235" s="81"/>
      <c r="EA235" s="81"/>
      <c r="EB235" s="81"/>
      <c r="EC235" s="81"/>
      <c r="ED235" s="81"/>
      <c r="EE235" s="81"/>
      <c r="EF235" s="81"/>
      <c r="EG235" s="81"/>
      <c r="EH235" s="81"/>
      <c r="EI235" s="81"/>
      <c r="EJ235" s="81"/>
      <c r="EK235" s="81"/>
      <c r="EL235" s="81"/>
      <c r="EM235" s="81"/>
      <c r="EN235" s="81"/>
      <c r="EO235" s="81"/>
      <c r="EP235" s="81"/>
      <c r="EQ235" s="81"/>
      <c r="ER235" s="81"/>
      <c r="ES235" s="81"/>
      <c r="ET235" s="81"/>
      <c r="EU235" s="81"/>
      <c r="EV235" s="81"/>
      <c r="EW235" s="81"/>
      <c r="EX235" s="81"/>
      <c r="EY235" s="81"/>
      <c r="EZ235" s="81"/>
      <c r="FA235" s="81"/>
      <c r="FB235" s="81"/>
      <c r="FC235" s="81"/>
      <c r="FD235" s="81"/>
      <c r="FE235" s="81"/>
      <c r="FF235" s="81"/>
      <c r="FG235" s="81"/>
      <c r="FH235" s="81"/>
      <c r="FI235" s="81"/>
      <c r="FJ235" s="81"/>
      <c r="FK235" s="81"/>
      <c r="FL235" s="81"/>
      <c r="FM235" s="81"/>
      <c r="FN235" s="81"/>
      <c r="FO235" s="81"/>
      <c r="FP235" s="81"/>
      <c r="FQ235" s="81"/>
      <c r="FR235" s="81"/>
      <c r="FS235" s="81"/>
      <c r="FT235" s="81"/>
      <c r="FU235" s="81"/>
      <c r="FV235" s="81"/>
      <c r="FW235" s="81"/>
      <c r="FX235" s="81"/>
      <c r="FY235" s="81"/>
      <c r="FZ235" s="81"/>
      <c r="GA235" s="81"/>
      <c r="GB235" s="81"/>
      <c r="GC235" s="81"/>
      <c r="GD235" s="81"/>
      <c r="GE235" s="81"/>
      <c r="GF235" s="81"/>
      <c r="GG235" s="81"/>
      <c r="GH235" s="81"/>
      <c r="GI235" s="81"/>
      <c r="GJ235" s="81"/>
      <c r="GK235" s="81"/>
      <c r="GL235" s="81"/>
      <c r="GM235" s="81"/>
      <c r="GN235" s="81"/>
      <c r="GO235" s="81"/>
      <c r="GP235" s="81"/>
      <c r="GQ235" s="81"/>
      <c r="GR235" s="81"/>
      <c r="GS235" s="81"/>
      <c r="GT235" s="81"/>
      <c r="GU235" s="81"/>
      <c r="GV235" s="81"/>
      <c r="GW235" s="81"/>
      <c r="GX235" s="81"/>
      <c r="GY235" s="81"/>
      <c r="GZ235" s="81"/>
      <c r="HA235" s="81"/>
      <c r="HB235" s="81"/>
      <c r="HC235" s="81"/>
      <c r="HD235" s="81"/>
      <c r="HE235" s="81"/>
      <c r="HF235" s="81"/>
      <c r="HG235" s="81"/>
      <c r="HH235" s="81"/>
      <c r="HI235" s="81"/>
      <c r="HJ235" s="81"/>
      <c r="HK235" s="81"/>
      <c r="HL235" s="81"/>
      <c r="HM235" s="81"/>
      <c r="HN235" s="81"/>
      <c r="HO235" s="81"/>
      <c r="HP235" s="81"/>
      <c r="HQ235" s="81"/>
      <c r="HR235" s="81"/>
      <c r="HS235" s="81"/>
      <c r="HT235" s="81"/>
      <c r="HU235" s="81"/>
      <c r="HV235" s="81"/>
      <c r="HW235" s="81"/>
      <c r="HX235" s="81"/>
      <c r="HY235" s="81"/>
      <c r="HZ235" s="81"/>
      <c r="IA235" s="81"/>
      <c r="IB235" s="81"/>
      <c r="IC235" s="81"/>
      <c r="ID235" s="81"/>
      <c r="IE235" s="81"/>
      <c r="IF235" s="81"/>
      <c r="IG235" s="81"/>
      <c r="IH235" s="81"/>
      <c r="II235" s="81"/>
      <c r="IJ235" s="81"/>
      <c r="IK235" s="81"/>
      <c r="IL235" s="81"/>
      <c r="IM235" s="81"/>
      <c r="IN235" s="81"/>
      <c r="IO235" s="81"/>
      <c r="IP235" s="81"/>
      <c r="IQ235" s="81"/>
      <c r="IR235" s="81"/>
      <c r="IS235" s="81"/>
      <c r="IT235" s="81"/>
      <c r="IU235" s="81"/>
      <c r="IV235" s="81"/>
      <c r="IW235" s="81"/>
      <c r="IX235" s="81"/>
      <c r="IY235" s="81"/>
      <c r="IZ235" s="81"/>
      <c r="JA235" s="81"/>
      <c r="JB235" s="81"/>
      <c r="JC235" s="81"/>
      <c r="JD235" s="81"/>
      <c r="JE235" s="81"/>
      <c r="JF235" s="81"/>
      <c r="JG235" s="81"/>
      <c r="JH235" s="81"/>
      <c r="JI235" s="81"/>
      <c r="JJ235" s="81"/>
      <c r="JK235" s="81"/>
      <c r="JL235" s="81"/>
      <c r="JM235" s="81"/>
      <c r="JN235" s="81"/>
      <c r="JO235" s="81"/>
      <c r="JP235" s="81"/>
      <c r="JQ235" s="81"/>
      <c r="JR235" s="81"/>
      <c r="JS235" s="81"/>
      <c r="JT235" s="81"/>
      <c r="JU235" s="81"/>
      <c r="JV235" s="81"/>
      <c r="JW235" s="81"/>
      <c r="JX235" s="81"/>
      <c r="JY235" s="81"/>
      <c r="JZ235" s="81"/>
      <c r="KA235" s="81"/>
      <c r="KB235" s="81"/>
      <c r="KC235" s="81"/>
      <c r="KD235" s="81"/>
    </row>
    <row r="236" spans="1:290" s="116" customFormat="1" ht="30" customHeight="1" x14ac:dyDescent="0.25">
      <c r="A236" s="111">
        <v>235</v>
      </c>
      <c r="B236" s="112" t="s">
        <v>32</v>
      </c>
      <c r="C236" s="113">
        <v>43965</v>
      </c>
      <c r="D236" s="113">
        <v>51804</v>
      </c>
      <c r="E236" s="114" t="s">
        <v>432</v>
      </c>
      <c r="F236" s="115"/>
      <c r="G236" s="141">
        <v>2959.31</v>
      </c>
      <c r="H236" s="141">
        <v>0</v>
      </c>
      <c r="I236" s="141">
        <f>G236+H236</f>
        <v>2959.31</v>
      </c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R236" s="81"/>
      <c r="BS236" s="81"/>
      <c r="BT236" s="81"/>
      <c r="BU236" s="81"/>
      <c r="BV236" s="81"/>
      <c r="BW236" s="81"/>
      <c r="BX236" s="81"/>
      <c r="BY236" s="81"/>
      <c r="BZ236" s="81"/>
      <c r="CA236" s="81"/>
      <c r="CB236" s="81"/>
      <c r="CC236" s="81"/>
      <c r="CD236" s="81"/>
      <c r="CE236" s="81"/>
      <c r="CF236" s="81"/>
      <c r="CG236" s="81"/>
      <c r="CH236" s="81"/>
      <c r="CI236" s="81"/>
      <c r="CJ236" s="81"/>
      <c r="CK236" s="81"/>
      <c r="CL236" s="81"/>
      <c r="CM236" s="81"/>
      <c r="CN236" s="81"/>
      <c r="CO236" s="81"/>
      <c r="CP236" s="81"/>
      <c r="CQ236" s="81"/>
      <c r="CR236" s="81"/>
      <c r="CS236" s="81"/>
      <c r="CT236" s="81"/>
      <c r="CU236" s="81"/>
      <c r="CV236" s="81"/>
      <c r="CW236" s="81"/>
      <c r="CX236" s="81"/>
      <c r="CY236" s="81"/>
      <c r="CZ236" s="81"/>
      <c r="DA236" s="81"/>
      <c r="DB236" s="81"/>
      <c r="DC236" s="81"/>
      <c r="DD236" s="81"/>
      <c r="DE236" s="81"/>
      <c r="DF236" s="81"/>
      <c r="DG236" s="81"/>
      <c r="DH236" s="81"/>
      <c r="DI236" s="81"/>
      <c r="DJ236" s="81"/>
      <c r="DK236" s="81"/>
      <c r="DL236" s="81"/>
      <c r="DM236" s="81"/>
      <c r="DN236" s="81"/>
      <c r="DO236" s="81"/>
      <c r="DP236" s="81"/>
      <c r="DQ236" s="81"/>
      <c r="DR236" s="81"/>
      <c r="DS236" s="81"/>
      <c r="DT236" s="81"/>
      <c r="DU236" s="81"/>
      <c r="DV236" s="81"/>
      <c r="DW236" s="81"/>
      <c r="DX236" s="81"/>
      <c r="DY236" s="81"/>
      <c r="DZ236" s="81"/>
      <c r="EA236" s="81"/>
      <c r="EB236" s="81"/>
      <c r="EC236" s="81"/>
      <c r="ED236" s="81"/>
      <c r="EE236" s="81"/>
      <c r="EF236" s="81"/>
      <c r="EG236" s="81"/>
      <c r="EH236" s="81"/>
      <c r="EI236" s="81"/>
      <c r="EJ236" s="81"/>
      <c r="EK236" s="81"/>
      <c r="EL236" s="81"/>
      <c r="EM236" s="81"/>
      <c r="EN236" s="81"/>
      <c r="EO236" s="81"/>
      <c r="EP236" s="81"/>
      <c r="EQ236" s="81"/>
      <c r="ER236" s="81"/>
      <c r="ES236" s="81"/>
      <c r="ET236" s="81"/>
      <c r="EU236" s="81"/>
      <c r="EV236" s="81"/>
      <c r="EW236" s="81"/>
      <c r="EX236" s="81"/>
      <c r="EY236" s="81"/>
      <c r="EZ236" s="81"/>
      <c r="FA236" s="81"/>
      <c r="FB236" s="81"/>
      <c r="FC236" s="81"/>
      <c r="FD236" s="81"/>
      <c r="FE236" s="81"/>
      <c r="FF236" s="81"/>
      <c r="FG236" s="81"/>
      <c r="FH236" s="81"/>
      <c r="FI236" s="81"/>
      <c r="FJ236" s="81"/>
      <c r="FK236" s="81"/>
      <c r="FL236" s="81"/>
      <c r="FM236" s="81"/>
      <c r="FN236" s="81"/>
      <c r="FO236" s="81"/>
      <c r="FP236" s="81"/>
      <c r="FQ236" s="81"/>
      <c r="FR236" s="81"/>
      <c r="FS236" s="81"/>
      <c r="FT236" s="81"/>
      <c r="FU236" s="81"/>
      <c r="FV236" s="81"/>
      <c r="FW236" s="81"/>
      <c r="FX236" s="81"/>
      <c r="FY236" s="81"/>
      <c r="FZ236" s="81"/>
      <c r="GA236" s="81"/>
      <c r="GB236" s="81"/>
      <c r="GC236" s="81"/>
      <c r="GD236" s="81"/>
      <c r="GE236" s="81"/>
      <c r="GF236" s="81"/>
      <c r="GG236" s="81"/>
      <c r="GH236" s="81"/>
      <c r="GI236" s="81"/>
      <c r="GJ236" s="81"/>
      <c r="GK236" s="81"/>
      <c r="GL236" s="81"/>
      <c r="GM236" s="81"/>
      <c r="GN236" s="81"/>
      <c r="GO236" s="81"/>
      <c r="GP236" s="81"/>
      <c r="GQ236" s="81"/>
      <c r="GR236" s="81"/>
      <c r="GS236" s="81"/>
      <c r="GT236" s="81"/>
      <c r="GU236" s="81"/>
      <c r="GV236" s="81"/>
      <c r="GW236" s="81"/>
      <c r="GX236" s="81"/>
      <c r="GY236" s="81"/>
      <c r="GZ236" s="81"/>
      <c r="HA236" s="81"/>
      <c r="HB236" s="81"/>
      <c r="HC236" s="81"/>
      <c r="HD236" s="81"/>
      <c r="HE236" s="81"/>
      <c r="HF236" s="81"/>
      <c r="HG236" s="81"/>
      <c r="HH236" s="81"/>
      <c r="HI236" s="81"/>
      <c r="HJ236" s="81"/>
      <c r="HK236" s="81"/>
      <c r="HL236" s="81"/>
      <c r="HM236" s="81"/>
      <c r="HN236" s="81"/>
      <c r="HO236" s="81"/>
      <c r="HP236" s="81"/>
      <c r="HQ236" s="81"/>
      <c r="HR236" s="81"/>
      <c r="HS236" s="81"/>
      <c r="HT236" s="81"/>
      <c r="HU236" s="81"/>
      <c r="HV236" s="81"/>
      <c r="HW236" s="81"/>
      <c r="HX236" s="81"/>
      <c r="HY236" s="81"/>
      <c r="HZ236" s="81"/>
      <c r="IA236" s="81"/>
      <c r="IB236" s="81"/>
      <c r="IC236" s="81"/>
      <c r="ID236" s="81"/>
      <c r="IE236" s="81"/>
      <c r="IF236" s="81"/>
      <c r="IG236" s="81"/>
      <c r="IH236" s="81"/>
      <c r="II236" s="81"/>
      <c r="IJ236" s="81"/>
      <c r="IK236" s="81"/>
      <c r="IL236" s="81"/>
      <c r="IM236" s="81"/>
      <c r="IN236" s="81"/>
      <c r="IO236" s="81"/>
      <c r="IP236" s="81"/>
      <c r="IQ236" s="81"/>
      <c r="IR236" s="81"/>
      <c r="IS236" s="81"/>
      <c r="IT236" s="81"/>
      <c r="IU236" s="81"/>
      <c r="IV236" s="81"/>
      <c r="IW236" s="81"/>
      <c r="IX236" s="81"/>
      <c r="IY236" s="81"/>
      <c r="IZ236" s="81"/>
      <c r="JA236" s="81"/>
      <c r="JB236" s="81"/>
      <c r="JC236" s="81"/>
      <c r="JD236" s="81"/>
      <c r="JE236" s="81"/>
      <c r="JF236" s="81"/>
      <c r="JG236" s="81"/>
      <c r="JH236" s="81"/>
      <c r="JI236" s="81"/>
      <c r="JJ236" s="81"/>
      <c r="JK236" s="81"/>
      <c r="JL236" s="81"/>
      <c r="JM236" s="81"/>
      <c r="JN236" s="81"/>
      <c r="JO236" s="81"/>
      <c r="JP236" s="81"/>
      <c r="JQ236" s="81"/>
      <c r="JR236" s="81"/>
      <c r="JS236" s="81"/>
      <c r="JT236" s="81"/>
      <c r="JU236" s="81"/>
      <c r="JV236" s="81"/>
      <c r="JW236" s="81"/>
      <c r="JX236" s="81"/>
      <c r="JY236" s="81"/>
      <c r="JZ236" s="81"/>
      <c r="KA236" s="81"/>
      <c r="KB236" s="81"/>
      <c r="KC236" s="81"/>
      <c r="KD236" s="81"/>
    </row>
    <row r="237" spans="1:290" s="110" customFormat="1" ht="30" customHeight="1" x14ac:dyDescent="0.25">
      <c r="A237" s="105">
        <v>236</v>
      </c>
      <c r="B237" s="106" t="s">
        <v>433</v>
      </c>
      <c r="C237" s="107">
        <v>43906</v>
      </c>
      <c r="D237" s="107" t="s">
        <v>441</v>
      </c>
      <c r="E237" s="108" t="s">
        <v>434</v>
      </c>
      <c r="F237" s="109"/>
      <c r="G237" s="137">
        <v>0</v>
      </c>
      <c r="H237" s="137">
        <v>0</v>
      </c>
      <c r="I237" s="137">
        <v>0</v>
      </c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R237" s="81"/>
      <c r="BS237" s="81"/>
      <c r="BT237" s="81"/>
      <c r="BU237" s="81"/>
      <c r="BV237" s="81"/>
      <c r="BW237" s="81"/>
      <c r="BX237" s="81"/>
      <c r="BY237" s="81"/>
      <c r="BZ237" s="81"/>
      <c r="CA237" s="81"/>
      <c r="CB237" s="81"/>
      <c r="CC237" s="81"/>
      <c r="CD237" s="81"/>
      <c r="CE237" s="81"/>
      <c r="CF237" s="81"/>
      <c r="CG237" s="81"/>
      <c r="CH237" s="81"/>
      <c r="CI237" s="81"/>
      <c r="CJ237" s="81"/>
      <c r="CK237" s="81"/>
      <c r="CL237" s="81"/>
      <c r="CM237" s="81"/>
      <c r="CN237" s="81"/>
      <c r="CO237" s="81"/>
      <c r="CP237" s="81"/>
      <c r="CQ237" s="81"/>
      <c r="CR237" s="81"/>
      <c r="CS237" s="81"/>
      <c r="CT237" s="81"/>
      <c r="CU237" s="81"/>
      <c r="CV237" s="81"/>
      <c r="CW237" s="81"/>
      <c r="CX237" s="81"/>
      <c r="CY237" s="81"/>
      <c r="CZ237" s="81"/>
      <c r="DA237" s="81"/>
      <c r="DB237" s="81"/>
      <c r="DC237" s="81"/>
      <c r="DD237" s="81"/>
      <c r="DE237" s="81"/>
      <c r="DF237" s="81"/>
      <c r="DG237" s="81"/>
      <c r="DH237" s="81"/>
      <c r="DI237" s="81"/>
      <c r="DJ237" s="81"/>
      <c r="DK237" s="81"/>
      <c r="DL237" s="81"/>
      <c r="DM237" s="81"/>
      <c r="DN237" s="81"/>
      <c r="DO237" s="81"/>
      <c r="DP237" s="81"/>
      <c r="DQ237" s="81"/>
      <c r="DR237" s="81"/>
      <c r="DS237" s="81"/>
      <c r="DT237" s="81"/>
      <c r="DU237" s="81"/>
      <c r="DV237" s="81"/>
      <c r="DW237" s="81"/>
      <c r="DX237" s="81"/>
      <c r="DY237" s="81"/>
      <c r="DZ237" s="81"/>
      <c r="EA237" s="81"/>
      <c r="EB237" s="81"/>
      <c r="EC237" s="81"/>
      <c r="ED237" s="81"/>
      <c r="EE237" s="81"/>
      <c r="EF237" s="81"/>
      <c r="EG237" s="81"/>
      <c r="EH237" s="81"/>
      <c r="EI237" s="81"/>
      <c r="EJ237" s="81"/>
      <c r="EK237" s="81"/>
      <c r="EL237" s="81"/>
      <c r="EM237" s="81"/>
      <c r="EN237" s="81"/>
      <c r="EO237" s="81"/>
      <c r="EP237" s="81"/>
      <c r="EQ237" s="81"/>
      <c r="ER237" s="81"/>
      <c r="ES237" s="81"/>
      <c r="ET237" s="81"/>
      <c r="EU237" s="81"/>
      <c r="EV237" s="81"/>
      <c r="EW237" s="81"/>
      <c r="EX237" s="81"/>
      <c r="EY237" s="81"/>
      <c r="EZ237" s="81"/>
      <c r="FA237" s="81"/>
      <c r="FB237" s="81"/>
      <c r="FC237" s="81"/>
      <c r="FD237" s="81"/>
      <c r="FE237" s="81"/>
      <c r="FF237" s="81"/>
      <c r="FG237" s="81"/>
      <c r="FH237" s="81"/>
      <c r="FI237" s="81"/>
      <c r="FJ237" s="81"/>
      <c r="FK237" s="81"/>
      <c r="FL237" s="81"/>
      <c r="FM237" s="81"/>
      <c r="FN237" s="81"/>
      <c r="FO237" s="81"/>
      <c r="FP237" s="81"/>
      <c r="FQ237" s="81"/>
      <c r="FR237" s="81"/>
      <c r="FS237" s="81"/>
      <c r="FT237" s="81"/>
      <c r="FU237" s="81"/>
      <c r="FV237" s="81"/>
      <c r="FW237" s="81"/>
      <c r="FX237" s="81"/>
      <c r="FY237" s="81"/>
      <c r="FZ237" s="81"/>
      <c r="GA237" s="81"/>
      <c r="GB237" s="81"/>
      <c r="GC237" s="81"/>
      <c r="GD237" s="81"/>
      <c r="GE237" s="81"/>
      <c r="GF237" s="81"/>
      <c r="GG237" s="81"/>
      <c r="GH237" s="81"/>
      <c r="GI237" s="81"/>
      <c r="GJ237" s="81"/>
      <c r="GK237" s="81"/>
      <c r="GL237" s="81"/>
      <c r="GM237" s="81"/>
      <c r="GN237" s="81"/>
      <c r="GO237" s="81"/>
      <c r="GP237" s="81"/>
      <c r="GQ237" s="81"/>
      <c r="GR237" s="81"/>
      <c r="GS237" s="81"/>
      <c r="GT237" s="81"/>
      <c r="GU237" s="81"/>
      <c r="GV237" s="81"/>
      <c r="GW237" s="81"/>
      <c r="GX237" s="81"/>
      <c r="GY237" s="81"/>
      <c r="GZ237" s="81"/>
      <c r="HA237" s="81"/>
      <c r="HB237" s="81"/>
      <c r="HC237" s="81"/>
      <c r="HD237" s="81"/>
      <c r="HE237" s="81"/>
      <c r="HF237" s="81"/>
      <c r="HG237" s="81"/>
      <c r="HH237" s="81"/>
      <c r="HI237" s="81"/>
      <c r="HJ237" s="81"/>
      <c r="HK237" s="81"/>
      <c r="HL237" s="81"/>
      <c r="HM237" s="81"/>
      <c r="HN237" s="81"/>
      <c r="HO237" s="81"/>
      <c r="HP237" s="81"/>
      <c r="HQ237" s="81"/>
      <c r="HR237" s="81"/>
      <c r="HS237" s="81"/>
      <c r="HT237" s="81"/>
      <c r="HU237" s="81"/>
      <c r="HV237" s="81"/>
      <c r="HW237" s="81"/>
      <c r="HX237" s="81"/>
      <c r="HY237" s="81"/>
      <c r="HZ237" s="81"/>
      <c r="IA237" s="81"/>
      <c r="IB237" s="81"/>
      <c r="IC237" s="81"/>
      <c r="ID237" s="81"/>
      <c r="IE237" s="81"/>
      <c r="IF237" s="81"/>
      <c r="IG237" s="81"/>
      <c r="IH237" s="81"/>
      <c r="II237" s="81"/>
      <c r="IJ237" s="81"/>
      <c r="IK237" s="81"/>
      <c r="IL237" s="81"/>
      <c r="IM237" s="81"/>
      <c r="IN237" s="81"/>
      <c r="IO237" s="81"/>
      <c r="IP237" s="81"/>
      <c r="IQ237" s="81"/>
      <c r="IR237" s="81"/>
      <c r="IS237" s="81"/>
      <c r="IT237" s="81"/>
      <c r="IU237" s="81"/>
      <c r="IV237" s="81"/>
      <c r="IW237" s="81"/>
      <c r="IX237" s="81"/>
      <c r="IY237" s="81"/>
      <c r="IZ237" s="81"/>
      <c r="JA237" s="81"/>
      <c r="JB237" s="81"/>
      <c r="JC237" s="81"/>
      <c r="JD237" s="81"/>
      <c r="JE237" s="81"/>
      <c r="JF237" s="81"/>
      <c r="JG237" s="81"/>
      <c r="JH237" s="81"/>
      <c r="JI237" s="81"/>
      <c r="JJ237" s="81"/>
      <c r="JK237" s="81"/>
      <c r="JL237" s="81"/>
      <c r="JM237" s="81"/>
      <c r="JN237" s="81"/>
      <c r="JO237" s="81"/>
      <c r="JP237" s="81"/>
      <c r="JQ237" s="81"/>
      <c r="JR237" s="81"/>
      <c r="JS237" s="81"/>
      <c r="JT237" s="81"/>
      <c r="JU237" s="81"/>
      <c r="JV237" s="81"/>
      <c r="JW237" s="81"/>
      <c r="JX237" s="81"/>
      <c r="JY237" s="81"/>
      <c r="JZ237" s="81"/>
      <c r="KA237" s="81"/>
      <c r="KB237" s="81"/>
      <c r="KC237" s="81"/>
      <c r="KD237" s="81"/>
    </row>
    <row r="238" spans="1:290" s="116" customFormat="1" ht="30" customHeight="1" x14ac:dyDescent="0.25">
      <c r="A238" s="111">
        <v>237</v>
      </c>
      <c r="B238" s="112" t="s">
        <v>435</v>
      </c>
      <c r="C238" s="113">
        <v>43892</v>
      </c>
      <c r="D238" s="113">
        <v>43903</v>
      </c>
      <c r="E238" s="114" t="s">
        <v>343</v>
      </c>
      <c r="F238" s="115"/>
      <c r="G238" s="141">
        <v>1290.81</v>
      </c>
      <c r="H238" s="141">
        <v>0</v>
      </c>
      <c r="I238" s="141">
        <v>1290.81</v>
      </c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R238" s="81"/>
      <c r="BS238" s="81"/>
      <c r="BT238" s="81"/>
      <c r="BU238" s="81"/>
      <c r="BV238" s="81"/>
      <c r="BW238" s="81"/>
      <c r="BX238" s="81"/>
      <c r="BY238" s="81"/>
      <c r="BZ238" s="81"/>
      <c r="CA238" s="81"/>
      <c r="CB238" s="81"/>
      <c r="CC238" s="81"/>
      <c r="CD238" s="81"/>
      <c r="CE238" s="81"/>
      <c r="CF238" s="81"/>
      <c r="CG238" s="81"/>
      <c r="CH238" s="81"/>
      <c r="CI238" s="81"/>
      <c r="CJ238" s="81"/>
      <c r="CK238" s="81"/>
      <c r="CL238" s="81"/>
      <c r="CM238" s="81"/>
      <c r="CN238" s="81"/>
      <c r="CO238" s="81"/>
      <c r="CP238" s="81"/>
      <c r="CQ238" s="81"/>
      <c r="CR238" s="81"/>
      <c r="CS238" s="81"/>
      <c r="CT238" s="81"/>
      <c r="CU238" s="81"/>
      <c r="CV238" s="81"/>
      <c r="CW238" s="81"/>
      <c r="CX238" s="81"/>
      <c r="CY238" s="81"/>
      <c r="CZ238" s="81"/>
      <c r="DA238" s="81"/>
      <c r="DB238" s="81"/>
      <c r="DC238" s="81"/>
      <c r="DD238" s="81"/>
      <c r="DE238" s="81"/>
      <c r="DF238" s="81"/>
      <c r="DG238" s="81"/>
      <c r="DH238" s="81"/>
      <c r="DI238" s="81"/>
      <c r="DJ238" s="81"/>
      <c r="DK238" s="81"/>
      <c r="DL238" s="81"/>
      <c r="DM238" s="81"/>
      <c r="DN238" s="81"/>
      <c r="DO238" s="81"/>
      <c r="DP238" s="81"/>
      <c r="DQ238" s="81"/>
      <c r="DR238" s="81"/>
      <c r="DS238" s="81"/>
      <c r="DT238" s="81"/>
      <c r="DU238" s="81"/>
      <c r="DV238" s="81"/>
      <c r="DW238" s="81"/>
      <c r="DX238" s="81"/>
      <c r="DY238" s="81"/>
      <c r="DZ238" s="81"/>
      <c r="EA238" s="81"/>
      <c r="EB238" s="81"/>
      <c r="EC238" s="81"/>
      <c r="ED238" s="81"/>
      <c r="EE238" s="81"/>
      <c r="EF238" s="81"/>
      <c r="EG238" s="81"/>
      <c r="EH238" s="81"/>
      <c r="EI238" s="81"/>
      <c r="EJ238" s="81"/>
      <c r="EK238" s="81"/>
      <c r="EL238" s="81"/>
      <c r="EM238" s="81"/>
      <c r="EN238" s="81"/>
      <c r="EO238" s="81"/>
      <c r="EP238" s="81"/>
      <c r="EQ238" s="81"/>
      <c r="ER238" s="81"/>
      <c r="ES238" s="81"/>
      <c r="ET238" s="81"/>
      <c r="EU238" s="81"/>
      <c r="EV238" s="81"/>
      <c r="EW238" s="81"/>
      <c r="EX238" s="81"/>
      <c r="EY238" s="81"/>
      <c r="EZ238" s="81"/>
      <c r="FA238" s="81"/>
      <c r="FB238" s="81"/>
      <c r="FC238" s="81"/>
      <c r="FD238" s="81"/>
      <c r="FE238" s="81"/>
      <c r="FF238" s="81"/>
      <c r="FG238" s="81"/>
      <c r="FH238" s="81"/>
      <c r="FI238" s="81"/>
      <c r="FJ238" s="81"/>
      <c r="FK238" s="81"/>
      <c r="FL238" s="81"/>
      <c r="FM238" s="81"/>
      <c r="FN238" s="81"/>
      <c r="FO238" s="81"/>
      <c r="FP238" s="81"/>
      <c r="FQ238" s="81"/>
      <c r="FR238" s="81"/>
      <c r="FS238" s="81"/>
      <c r="FT238" s="81"/>
      <c r="FU238" s="81"/>
      <c r="FV238" s="81"/>
      <c r="FW238" s="81"/>
      <c r="FX238" s="81"/>
      <c r="FY238" s="81"/>
      <c r="FZ238" s="81"/>
      <c r="GA238" s="81"/>
      <c r="GB238" s="81"/>
      <c r="GC238" s="81"/>
      <c r="GD238" s="81"/>
      <c r="GE238" s="81"/>
      <c r="GF238" s="81"/>
      <c r="GG238" s="81"/>
      <c r="GH238" s="81"/>
      <c r="GI238" s="81"/>
      <c r="GJ238" s="81"/>
      <c r="GK238" s="81"/>
      <c r="GL238" s="81"/>
      <c r="GM238" s="81"/>
      <c r="GN238" s="81"/>
      <c r="GO238" s="81"/>
      <c r="GP238" s="81"/>
      <c r="GQ238" s="81"/>
      <c r="GR238" s="81"/>
      <c r="GS238" s="81"/>
      <c r="GT238" s="81"/>
      <c r="GU238" s="81"/>
      <c r="GV238" s="81"/>
      <c r="GW238" s="81"/>
      <c r="GX238" s="81"/>
      <c r="GY238" s="81"/>
      <c r="GZ238" s="81"/>
      <c r="HA238" s="81"/>
      <c r="HB238" s="81"/>
      <c r="HC238" s="81"/>
      <c r="HD238" s="81"/>
      <c r="HE238" s="81"/>
      <c r="HF238" s="81"/>
      <c r="HG238" s="81"/>
      <c r="HH238" s="81"/>
      <c r="HI238" s="81"/>
      <c r="HJ238" s="81"/>
      <c r="HK238" s="81"/>
      <c r="HL238" s="81"/>
      <c r="HM238" s="81"/>
      <c r="HN238" s="81"/>
      <c r="HO238" s="81"/>
      <c r="HP238" s="81"/>
      <c r="HQ238" s="81"/>
      <c r="HR238" s="81"/>
      <c r="HS238" s="81"/>
      <c r="HT238" s="81"/>
      <c r="HU238" s="81"/>
      <c r="HV238" s="81"/>
      <c r="HW238" s="81"/>
      <c r="HX238" s="81"/>
      <c r="HY238" s="81"/>
      <c r="HZ238" s="81"/>
      <c r="IA238" s="81"/>
      <c r="IB238" s="81"/>
      <c r="IC238" s="81"/>
      <c r="ID238" s="81"/>
      <c r="IE238" s="81"/>
      <c r="IF238" s="81"/>
      <c r="IG238" s="81"/>
      <c r="IH238" s="81"/>
      <c r="II238" s="81"/>
      <c r="IJ238" s="81"/>
      <c r="IK238" s="81"/>
      <c r="IL238" s="81"/>
      <c r="IM238" s="81"/>
      <c r="IN238" s="81"/>
      <c r="IO238" s="81"/>
      <c r="IP238" s="81"/>
      <c r="IQ238" s="81"/>
      <c r="IR238" s="81"/>
      <c r="IS238" s="81"/>
      <c r="IT238" s="81"/>
      <c r="IU238" s="81"/>
      <c r="IV238" s="81"/>
      <c r="IW238" s="81"/>
      <c r="IX238" s="81"/>
      <c r="IY238" s="81"/>
      <c r="IZ238" s="81"/>
      <c r="JA238" s="81"/>
      <c r="JB238" s="81"/>
      <c r="JC238" s="81"/>
      <c r="JD238" s="81"/>
      <c r="JE238" s="81"/>
      <c r="JF238" s="81"/>
      <c r="JG238" s="81"/>
      <c r="JH238" s="81"/>
      <c r="JI238" s="81"/>
      <c r="JJ238" s="81"/>
      <c r="JK238" s="81"/>
      <c r="JL238" s="81"/>
      <c r="JM238" s="81"/>
      <c r="JN238" s="81"/>
      <c r="JO238" s="81"/>
      <c r="JP238" s="81"/>
      <c r="JQ238" s="81"/>
      <c r="JR238" s="81"/>
      <c r="JS238" s="81"/>
      <c r="JT238" s="81"/>
      <c r="JU238" s="81"/>
      <c r="JV238" s="81"/>
      <c r="JW238" s="81"/>
      <c r="JX238" s="81"/>
      <c r="JY238" s="81"/>
      <c r="JZ238" s="81"/>
      <c r="KA238" s="81"/>
      <c r="KB238" s="81"/>
      <c r="KC238" s="81"/>
      <c r="KD238" s="81"/>
    </row>
    <row r="239" spans="1:290" s="110" customFormat="1" ht="30" customHeight="1" x14ac:dyDescent="0.25">
      <c r="A239" s="105">
        <v>238</v>
      </c>
      <c r="B239" s="106" t="s">
        <v>32</v>
      </c>
      <c r="C239" s="107">
        <v>43655</v>
      </c>
      <c r="D239" s="107" t="s">
        <v>443</v>
      </c>
      <c r="E239" s="108" t="s">
        <v>436</v>
      </c>
      <c r="F239" s="109"/>
      <c r="G239" s="137">
        <v>0</v>
      </c>
      <c r="H239" s="137">
        <v>0</v>
      </c>
      <c r="I239" s="137">
        <v>0</v>
      </c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R239" s="81"/>
      <c r="BS239" s="81"/>
      <c r="BT239" s="81"/>
      <c r="BU239" s="81"/>
      <c r="BV239" s="81"/>
      <c r="BW239" s="81"/>
      <c r="BX239" s="81"/>
      <c r="BY239" s="81"/>
      <c r="BZ239" s="81"/>
      <c r="CA239" s="81"/>
      <c r="CB239" s="81"/>
      <c r="CC239" s="81"/>
      <c r="CD239" s="81"/>
      <c r="CE239" s="81"/>
      <c r="CF239" s="81"/>
      <c r="CG239" s="81"/>
      <c r="CH239" s="81"/>
      <c r="CI239" s="81"/>
      <c r="CJ239" s="81"/>
      <c r="CK239" s="81"/>
      <c r="CL239" s="81"/>
      <c r="CM239" s="81"/>
      <c r="CN239" s="81"/>
      <c r="CO239" s="81"/>
      <c r="CP239" s="81"/>
      <c r="CQ239" s="81"/>
      <c r="CR239" s="81"/>
      <c r="CS239" s="81"/>
      <c r="CT239" s="81"/>
      <c r="CU239" s="81"/>
      <c r="CV239" s="81"/>
      <c r="CW239" s="81"/>
      <c r="CX239" s="81"/>
      <c r="CY239" s="81"/>
      <c r="CZ239" s="81"/>
      <c r="DA239" s="81"/>
      <c r="DB239" s="81"/>
      <c r="DC239" s="81"/>
      <c r="DD239" s="81"/>
      <c r="DE239" s="81"/>
      <c r="DF239" s="81"/>
      <c r="DG239" s="81"/>
      <c r="DH239" s="81"/>
      <c r="DI239" s="81"/>
      <c r="DJ239" s="81"/>
      <c r="DK239" s="81"/>
      <c r="DL239" s="81"/>
      <c r="DM239" s="81"/>
      <c r="DN239" s="81"/>
      <c r="DO239" s="81"/>
      <c r="DP239" s="81"/>
      <c r="DQ239" s="81"/>
      <c r="DR239" s="81"/>
      <c r="DS239" s="81"/>
      <c r="DT239" s="81"/>
      <c r="DU239" s="81"/>
      <c r="DV239" s="81"/>
      <c r="DW239" s="81"/>
      <c r="DX239" s="81"/>
      <c r="DY239" s="81"/>
      <c r="DZ239" s="81"/>
      <c r="EA239" s="81"/>
      <c r="EB239" s="81"/>
      <c r="EC239" s="81"/>
      <c r="ED239" s="81"/>
      <c r="EE239" s="81"/>
      <c r="EF239" s="81"/>
      <c r="EG239" s="81"/>
      <c r="EH239" s="81"/>
      <c r="EI239" s="81"/>
      <c r="EJ239" s="81"/>
      <c r="EK239" s="81"/>
      <c r="EL239" s="81"/>
      <c r="EM239" s="81"/>
      <c r="EN239" s="81"/>
      <c r="EO239" s="81"/>
      <c r="EP239" s="81"/>
      <c r="EQ239" s="81"/>
      <c r="ER239" s="81"/>
      <c r="ES239" s="81"/>
      <c r="ET239" s="81"/>
      <c r="EU239" s="81"/>
      <c r="EV239" s="81"/>
      <c r="EW239" s="81"/>
      <c r="EX239" s="81"/>
      <c r="EY239" s="81"/>
      <c r="EZ239" s="81"/>
      <c r="FA239" s="81"/>
      <c r="FB239" s="81"/>
      <c r="FC239" s="81"/>
      <c r="FD239" s="81"/>
      <c r="FE239" s="81"/>
      <c r="FF239" s="81"/>
      <c r="FG239" s="81"/>
      <c r="FH239" s="81"/>
      <c r="FI239" s="81"/>
      <c r="FJ239" s="81"/>
      <c r="FK239" s="81"/>
      <c r="FL239" s="81"/>
      <c r="FM239" s="81"/>
      <c r="FN239" s="81"/>
      <c r="FO239" s="81"/>
      <c r="FP239" s="81"/>
      <c r="FQ239" s="81"/>
      <c r="FR239" s="81"/>
      <c r="FS239" s="81"/>
      <c r="FT239" s="81"/>
      <c r="FU239" s="81"/>
      <c r="FV239" s="81"/>
      <c r="FW239" s="81"/>
      <c r="FX239" s="81"/>
      <c r="FY239" s="81"/>
      <c r="FZ239" s="81"/>
      <c r="GA239" s="81"/>
      <c r="GB239" s="81"/>
      <c r="GC239" s="81"/>
      <c r="GD239" s="81"/>
      <c r="GE239" s="81"/>
      <c r="GF239" s="81"/>
      <c r="GG239" s="81"/>
      <c r="GH239" s="81"/>
      <c r="GI239" s="81"/>
      <c r="GJ239" s="81"/>
      <c r="GK239" s="81"/>
      <c r="GL239" s="81"/>
      <c r="GM239" s="81"/>
      <c r="GN239" s="81"/>
      <c r="GO239" s="81"/>
      <c r="GP239" s="81"/>
      <c r="GQ239" s="81"/>
      <c r="GR239" s="81"/>
      <c r="GS239" s="81"/>
      <c r="GT239" s="81"/>
      <c r="GU239" s="81"/>
      <c r="GV239" s="81"/>
      <c r="GW239" s="81"/>
      <c r="GX239" s="81"/>
      <c r="GY239" s="81"/>
      <c r="GZ239" s="81"/>
      <c r="HA239" s="81"/>
      <c r="HB239" s="81"/>
      <c r="HC239" s="81"/>
      <c r="HD239" s="81"/>
      <c r="HE239" s="81"/>
      <c r="HF239" s="81"/>
      <c r="HG239" s="81"/>
      <c r="HH239" s="81"/>
      <c r="HI239" s="81"/>
      <c r="HJ239" s="81"/>
      <c r="HK239" s="81"/>
      <c r="HL239" s="81"/>
      <c r="HM239" s="81"/>
      <c r="HN239" s="81"/>
      <c r="HO239" s="81"/>
      <c r="HP239" s="81"/>
      <c r="HQ239" s="81"/>
      <c r="HR239" s="81"/>
      <c r="HS239" s="81"/>
      <c r="HT239" s="81"/>
      <c r="HU239" s="81"/>
      <c r="HV239" s="81"/>
      <c r="HW239" s="81"/>
      <c r="HX239" s="81"/>
      <c r="HY239" s="81"/>
      <c r="HZ239" s="81"/>
      <c r="IA239" s="81"/>
      <c r="IB239" s="81"/>
      <c r="IC239" s="81"/>
      <c r="ID239" s="81"/>
      <c r="IE239" s="81"/>
      <c r="IF239" s="81"/>
      <c r="IG239" s="81"/>
      <c r="IH239" s="81"/>
      <c r="II239" s="81"/>
      <c r="IJ239" s="81"/>
      <c r="IK239" s="81"/>
      <c r="IL239" s="81"/>
      <c r="IM239" s="81"/>
      <c r="IN239" s="81"/>
      <c r="IO239" s="81"/>
      <c r="IP239" s="81"/>
      <c r="IQ239" s="81"/>
      <c r="IR239" s="81"/>
      <c r="IS239" s="81"/>
      <c r="IT239" s="81"/>
      <c r="IU239" s="81"/>
      <c r="IV239" s="81"/>
      <c r="IW239" s="81"/>
      <c r="IX239" s="81"/>
      <c r="IY239" s="81"/>
      <c r="IZ239" s="81"/>
      <c r="JA239" s="81"/>
      <c r="JB239" s="81"/>
      <c r="JC239" s="81"/>
      <c r="JD239" s="81"/>
      <c r="JE239" s="81"/>
      <c r="JF239" s="81"/>
      <c r="JG239" s="81"/>
      <c r="JH239" s="81"/>
      <c r="JI239" s="81"/>
      <c r="JJ239" s="81"/>
      <c r="JK239" s="81"/>
      <c r="JL239" s="81"/>
      <c r="JM239" s="81"/>
      <c r="JN239" s="81"/>
      <c r="JO239" s="81"/>
      <c r="JP239" s="81"/>
      <c r="JQ239" s="81"/>
      <c r="JR239" s="81"/>
      <c r="JS239" s="81"/>
      <c r="JT239" s="81"/>
      <c r="JU239" s="81"/>
      <c r="JV239" s="81"/>
      <c r="JW239" s="81"/>
      <c r="JX239" s="81"/>
      <c r="JY239" s="81"/>
      <c r="JZ239" s="81"/>
      <c r="KA239" s="81"/>
      <c r="KB239" s="81"/>
      <c r="KC239" s="81"/>
      <c r="KD239" s="81"/>
    </row>
    <row r="240" spans="1:290" ht="30" customHeight="1" x14ac:dyDescent="0.25">
      <c r="A240" s="111">
        <v>239</v>
      </c>
      <c r="B240" s="112" t="s">
        <v>437</v>
      </c>
      <c r="C240" s="113">
        <v>43903</v>
      </c>
      <c r="D240" s="113" t="s">
        <v>442</v>
      </c>
      <c r="E240" s="119" t="s">
        <v>438</v>
      </c>
      <c r="F240" s="115"/>
      <c r="G240" s="141">
        <v>0</v>
      </c>
      <c r="H240" s="141">
        <v>0</v>
      </c>
      <c r="I240" s="141">
        <v>0</v>
      </c>
    </row>
    <row r="241" spans="1:10" ht="30" customHeight="1" x14ac:dyDescent="0.25">
      <c r="A241" s="105">
        <v>240</v>
      </c>
      <c r="B241" s="106" t="s">
        <v>439</v>
      </c>
      <c r="C241" s="107">
        <v>43907</v>
      </c>
      <c r="D241" s="107" t="s">
        <v>441</v>
      </c>
      <c r="E241" s="108" t="s">
        <v>440</v>
      </c>
      <c r="F241" s="106"/>
      <c r="G241" s="137">
        <v>0</v>
      </c>
      <c r="H241" s="137">
        <v>0</v>
      </c>
      <c r="I241" s="137">
        <v>0</v>
      </c>
      <c r="J241" s="98"/>
    </row>
    <row r="242" spans="1:10" ht="30" customHeight="1" x14ac:dyDescent="0.25">
      <c r="A242" s="111">
        <v>241</v>
      </c>
      <c r="B242" s="112" t="s">
        <v>439</v>
      </c>
      <c r="C242" s="113">
        <v>43907</v>
      </c>
      <c r="D242" s="113" t="s">
        <v>441</v>
      </c>
      <c r="E242" s="119" t="s">
        <v>440</v>
      </c>
      <c r="F242" s="112"/>
      <c r="G242" s="141">
        <v>0</v>
      </c>
      <c r="H242" s="141">
        <v>0</v>
      </c>
      <c r="I242" s="141">
        <v>0</v>
      </c>
    </row>
    <row r="243" spans="1:10" ht="30" customHeight="1" x14ac:dyDescent="0.25">
      <c r="A243" s="105">
        <v>242</v>
      </c>
      <c r="B243" s="106" t="s">
        <v>444</v>
      </c>
      <c r="C243" s="107">
        <v>43882</v>
      </c>
      <c r="D243" s="107" t="s">
        <v>449</v>
      </c>
      <c r="E243" s="108" t="s">
        <v>445</v>
      </c>
      <c r="F243" s="109"/>
      <c r="G243" s="137">
        <v>0</v>
      </c>
      <c r="H243" s="137">
        <v>1200</v>
      </c>
      <c r="I243" s="137">
        <v>1200</v>
      </c>
    </row>
    <row r="244" spans="1:10" ht="30" customHeight="1" x14ac:dyDescent="0.25">
      <c r="A244" s="111">
        <v>243</v>
      </c>
      <c r="B244" s="112" t="s">
        <v>32</v>
      </c>
      <c r="C244" s="113">
        <v>43965</v>
      </c>
      <c r="D244" s="113">
        <v>51804</v>
      </c>
      <c r="E244" s="119" t="s">
        <v>446</v>
      </c>
      <c r="F244" s="115"/>
      <c r="G244" s="142">
        <v>8213.52</v>
      </c>
      <c r="H244" s="142">
        <v>0</v>
      </c>
      <c r="I244" s="142">
        <f>G244+H244</f>
        <v>8213.52</v>
      </c>
    </row>
    <row r="245" spans="1:10" ht="30" customHeight="1" x14ac:dyDescent="0.25">
      <c r="A245" s="105">
        <v>244</v>
      </c>
      <c r="B245" s="106" t="s">
        <v>448</v>
      </c>
      <c r="C245" s="107">
        <v>43902</v>
      </c>
      <c r="D245" s="107">
        <v>43997</v>
      </c>
      <c r="E245" s="108" t="s">
        <v>343</v>
      </c>
      <c r="F245" s="109"/>
      <c r="G245" s="137">
        <v>1290.81</v>
      </c>
      <c r="H245" s="137">
        <v>0</v>
      </c>
      <c r="I245" s="137">
        <v>1290.81</v>
      </c>
    </row>
    <row r="246" spans="1:10" ht="30" customHeight="1" x14ac:dyDescent="0.25">
      <c r="A246" s="111">
        <v>245</v>
      </c>
      <c r="B246" s="114" t="s">
        <v>462</v>
      </c>
      <c r="C246" s="113">
        <v>44083</v>
      </c>
      <c r="D246" s="113" t="s">
        <v>463</v>
      </c>
      <c r="E246" s="114" t="s">
        <v>464</v>
      </c>
      <c r="F246" s="111"/>
      <c r="G246" s="141">
        <v>121236.01</v>
      </c>
      <c r="H246" s="145">
        <v>282884.02</v>
      </c>
      <c r="I246" s="145">
        <f>SUM(G246:H246)</f>
        <v>404120.03</v>
      </c>
    </row>
    <row r="247" spans="1:10" ht="30" customHeight="1" x14ac:dyDescent="0.25">
      <c r="A247" s="105">
        <v>246</v>
      </c>
      <c r="B247" s="143" t="s">
        <v>452</v>
      </c>
      <c r="C247" s="107">
        <v>44020</v>
      </c>
      <c r="D247" s="107">
        <v>44118</v>
      </c>
      <c r="E247" s="143" t="s">
        <v>343</v>
      </c>
      <c r="F247" s="105"/>
      <c r="G247" s="146">
        <v>1290.81</v>
      </c>
      <c r="H247" s="144">
        <v>0</v>
      </c>
      <c r="I247" s="146">
        <v>1290.81</v>
      </c>
    </row>
    <row r="248" spans="1:10" ht="30" customHeight="1" x14ac:dyDescent="0.25">
      <c r="A248" s="111">
        <v>247</v>
      </c>
      <c r="B248" s="112" t="s">
        <v>453</v>
      </c>
      <c r="C248" s="113">
        <v>44020</v>
      </c>
      <c r="D248" s="113">
        <v>44118</v>
      </c>
      <c r="E248" s="114" t="s">
        <v>343</v>
      </c>
      <c r="F248" s="111"/>
      <c r="G248" s="147">
        <v>1290.81</v>
      </c>
      <c r="H248" s="145">
        <v>0</v>
      </c>
      <c r="I248" s="147">
        <v>1290.81</v>
      </c>
    </row>
    <row r="249" spans="1:10" ht="30" customHeight="1" x14ac:dyDescent="0.25">
      <c r="A249" s="105">
        <v>248</v>
      </c>
      <c r="B249" s="143" t="s">
        <v>454</v>
      </c>
      <c r="C249" s="107">
        <v>44020</v>
      </c>
      <c r="D249" s="107">
        <v>44118</v>
      </c>
      <c r="E249" s="143" t="s">
        <v>343</v>
      </c>
      <c r="F249" s="105"/>
      <c r="G249" s="146">
        <v>1290.81</v>
      </c>
      <c r="H249" s="144">
        <v>0</v>
      </c>
      <c r="I249" s="146">
        <v>1290.81</v>
      </c>
    </row>
    <row r="250" spans="1:10" ht="30" customHeight="1" x14ac:dyDescent="0.25">
      <c r="A250" s="111">
        <v>249</v>
      </c>
      <c r="B250" s="112" t="s">
        <v>455</v>
      </c>
      <c r="C250" s="113">
        <v>44020</v>
      </c>
      <c r="D250" s="113">
        <v>44118</v>
      </c>
      <c r="E250" s="114" t="s">
        <v>343</v>
      </c>
      <c r="F250" s="111"/>
      <c r="G250" s="147">
        <v>1290.81</v>
      </c>
      <c r="H250" s="145">
        <v>0</v>
      </c>
      <c r="I250" s="147">
        <v>1290.81</v>
      </c>
    </row>
    <row r="251" spans="1:10" ht="30" customHeight="1" x14ac:dyDescent="0.25">
      <c r="A251" s="105">
        <v>250</v>
      </c>
      <c r="B251" s="143" t="s">
        <v>456</v>
      </c>
      <c r="C251" s="107">
        <v>44029</v>
      </c>
      <c r="D251" s="107" t="s">
        <v>458</v>
      </c>
      <c r="E251" s="143" t="s">
        <v>457</v>
      </c>
      <c r="F251" s="105"/>
      <c r="G251" s="144">
        <v>0</v>
      </c>
      <c r="H251" s="144">
        <v>136</v>
      </c>
      <c r="I251" s="144">
        <f>H251</f>
        <v>136</v>
      </c>
    </row>
    <row r="252" spans="1:10" ht="30" customHeight="1" x14ac:dyDescent="0.25">
      <c r="A252" s="111">
        <v>251</v>
      </c>
      <c r="B252" s="112" t="s">
        <v>459</v>
      </c>
      <c r="C252" s="113">
        <v>44075</v>
      </c>
      <c r="D252" s="113">
        <v>45169</v>
      </c>
      <c r="E252" s="114" t="s">
        <v>460</v>
      </c>
      <c r="F252" s="111"/>
      <c r="G252" s="145">
        <v>0</v>
      </c>
      <c r="H252" s="145">
        <v>3000</v>
      </c>
      <c r="I252" s="145">
        <v>3000</v>
      </c>
    </row>
    <row r="253" spans="1:10" ht="30" customHeight="1" x14ac:dyDescent="0.25">
      <c r="A253" s="105">
        <v>252</v>
      </c>
      <c r="B253" s="143" t="s">
        <v>12</v>
      </c>
      <c r="C253" s="107">
        <v>44043</v>
      </c>
      <c r="D253" s="107">
        <v>44196</v>
      </c>
      <c r="E253" s="143" t="s">
        <v>466</v>
      </c>
      <c r="F253" s="105"/>
      <c r="G253" s="144">
        <v>0</v>
      </c>
      <c r="H253" s="144">
        <f>1250*2</f>
        <v>2500</v>
      </c>
      <c r="I253" s="144">
        <f>H253</f>
        <v>2500</v>
      </c>
    </row>
    <row r="254" spans="1:10" ht="30" customHeight="1" x14ac:dyDescent="0.25">
      <c r="A254" s="111">
        <v>253</v>
      </c>
      <c r="B254" s="112" t="s">
        <v>461</v>
      </c>
      <c r="C254" s="113">
        <v>44034</v>
      </c>
      <c r="D254" s="113">
        <v>44137</v>
      </c>
      <c r="E254" s="114" t="s">
        <v>343</v>
      </c>
      <c r="F254" s="115"/>
      <c r="G254" s="141">
        <v>1290.81</v>
      </c>
      <c r="H254" s="141">
        <v>0</v>
      </c>
      <c r="I254" s="141">
        <v>1290.81</v>
      </c>
    </row>
    <row r="255" spans="1:10" ht="30" customHeight="1" x14ac:dyDescent="0.25">
      <c r="A255" s="105">
        <v>254</v>
      </c>
      <c r="B255" s="143" t="s">
        <v>467</v>
      </c>
      <c r="C255" s="107">
        <v>44067</v>
      </c>
      <c r="D255" s="107">
        <v>44165</v>
      </c>
      <c r="E255" s="143" t="s">
        <v>343</v>
      </c>
      <c r="F255" s="105"/>
      <c r="G255" s="146">
        <v>1290.81</v>
      </c>
      <c r="H255" s="144">
        <v>0</v>
      </c>
      <c r="I255" s="146">
        <v>1290.81</v>
      </c>
    </row>
    <row r="256" spans="1:10" ht="30" customHeight="1" x14ac:dyDescent="0.25">
      <c r="A256" s="111">
        <v>255</v>
      </c>
      <c r="B256" s="112" t="s">
        <v>468</v>
      </c>
      <c r="C256" s="113">
        <v>44060</v>
      </c>
      <c r="D256" s="113">
        <v>44165</v>
      </c>
      <c r="E256" s="119" t="s">
        <v>343</v>
      </c>
      <c r="F256" s="115"/>
      <c r="G256" s="148">
        <v>1290.81</v>
      </c>
      <c r="H256" s="148">
        <v>0</v>
      </c>
      <c r="I256" s="148">
        <f>G256+H256</f>
        <v>1290.81</v>
      </c>
    </row>
    <row r="257" spans="1:9" ht="30" customHeight="1" x14ac:dyDescent="0.25">
      <c r="A257" s="105">
        <v>256</v>
      </c>
      <c r="B257" s="106" t="s">
        <v>469</v>
      </c>
      <c r="C257" s="107">
        <v>44075</v>
      </c>
      <c r="D257" s="107">
        <v>44178</v>
      </c>
      <c r="E257" s="108" t="s">
        <v>343</v>
      </c>
      <c r="F257" s="109"/>
      <c r="G257" s="149">
        <v>1290.81</v>
      </c>
      <c r="H257" s="149">
        <v>0</v>
      </c>
      <c r="I257" s="149">
        <f>G257+H257</f>
        <v>1290.81</v>
      </c>
    </row>
    <row r="258" spans="1:9" ht="30" customHeight="1" x14ac:dyDescent="0.25">
      <c r="A258" s="111">
        <v>257</v>
      </c>
      <c r="B258" s="112" t="s">
        <v>470</v>
      </c>
      <c r="C258" s="113">
        <v>44071</v>
      </c>
      <c r="D258" s="113">
        <v>44178</v>
      </c>
      <c r="E258" s="119" t="s">
        <v>471</v>
      </c>
      <c r="F258" s="115"/>
      <c r="G258" s="148">
        <v>1290.81</v>
      </c>
      <c r="H258" s="148">
        <v>0</v>
      </c>
      <c r="I258" s="148">
        <f>G258+H258</f>
        <v>1290.81</v>
      </c>
    </row>
    <row r="259" spans="1:9" ht="30" customHeight="1" x14ac:dyDescent="0.25">
      <c r="A259" s="105">
        <v>258</v>
      </c>
      <c r="B259" s="106" t="s">
        <v>472</v>
      </c>
      <c r="C259" s="107">
        <v>44071</v>
      </c>
      <c r="D259" s="107">
        <v>44178</v>
      </c>
      <c r="E259" s="108" t="s">
        <v>473</v>
      </c>
      <c r="F259" s="109"/>
      <c r="G259" s="149">
        <v>1290.81</v>
      </c>
      <c r="H259" s="149">
        <v>0</v>
      </c>
      <c r="I259" s="149">
        <f>G259+H259</f>
        <v>1290.81</v>
      </c>
    </row>
    <row r="260" spans="1:9" ht="30" customHeight="1" x14ac:dyDescent="0.25">
      <c r="A260" s="111">
        <v>259</v>
      </c>
      <c r="B260" s="112" t="s">
        <v>437</v>
      </c>
      <c r="C260" s="113">
        <v>44112</v>
      </c>
      <c r="D260" s="113">
        <v>44281</v>
      </c>
      <c r="E260" s="119" t="s">
        <v>438</v>
      </c>
      <c r="F260" s="115"/>
      <c r="G260" s="148">
        <v>0</v>
      </c>
      <c r="H260" s="148">
        <v>0</v>
      </c>
      <c r="I260" s="148">
        <v>0</v>
      </c>
    </row>
    <row r="261" spans="1:9" ht="30" customHeight="1" x14ac:dyDescent="0.25">
      <c r="A261" s="105">
        <v>260</v>
      </c>
      <c r="B261" s="106" t="s">
        <v>474</v>
      </c>
      <c r="C261" s="107">
        <v>44518</v>
      </c>
      <c r="D261" s="107" t="s">
        <v>589</v>
      </c>
      <c r="E261" s="108" t="s">
        <v>475</v>
      </c>
      <c r="F261" s="109"/>
      <c r="G261" s="149">
        <v>0</v>
      </c>
      <c r="H261" s="149">
        <v>0</v>
      </c>
      <c r="I261" s="149">
        <v>0</v>
      </c>
    </row>
    <row r="262" spans="1:9" ht="30" customHeight="1" x14ac:dyDescent="0.25">
      <c r="A262" s="111">
        <v>261</v>
      </c>
      <c r="B262" s="112" t="s">
        <v>476</v>
      </c>
      <c r="C262" s="113">
        <v>44075</v>
      </c>
      <c r="D262" s="113" t="s">
        <v>478</v>
      </c>
      <c r="E262" s="119" t="s">
        <v>477</v>
      </c>
      <c r="F262" s="115"/>
      <c r="G262" s="152" t="s">
        <v>496</v>
      </c>
      <c r="H262" s="148">
        <v>0</v>
      </c>
      <c r="I262" s="152" t="s">
        <v>496</v>
      </c>
    </row>
    <row r="263" spans="1:9" ht="30" customHeight="1" x14ac:dyDescent="0.25">
      <c r="A263" s="105">
        <v>262</v>
      </c>
      <c r="B263" s="106" t="s">
        <v>483</v>
      </c>
      <c r="C263" s="107">
        <v>44462</v>
      </c>
      <c r="D263" s="107">
        <v>44464</v>
      </c>
      <c r="E263" s="108" t="s">
        <v>482</v>
      </c>
      <c r="F263" s="109"/>
      <c r="G263" s="149">
        <v>0</v>
      </c>
      <c r="H263" s="151" t="s">
        <v>495</v>
      </c>
      <c r="I263" s="151" t="s">
        <v>495</v>
      </c>
    </row>
    <row r="264" spans="1:9" ht="30" customHeight="1" x14ac:dyDescent="0.25">
      <c r="A264" s="111">
        <v>263</v>
      </c>
      <c r="B264" s="112" t="s">
        <v>485</v>
      </c>
      <c r="C264" s="113">
        <v>44147</v>
      </c>
      <c r="D264" s="113">
        <v>44196</v>
      </c>
      <c r="E264" s="119" t="s">
        <v>484</v>
      </c>
      <c r="F264" s="115"/>
      <c r="G264" s="148">
        <v>5000</v>
      </c>
      <c r="H264" s="148">
        <v>0</v>
      </c>
      <c r="I264" s="148">
        <v>5000</v>
      </c>
    </row>
    <row r="265" spans="1:9" ht="30" customHeight="1" x14ac:dyDescent="0.25">
      <c r="A265" s="105">
        <v>264</v>
      </c>
      <c r="B265" s="106" t="s">
        <v>497</v>
      </c>
      <c r="C265" s="107">
        <v>44183</v>
      </c>
      <c r="D265" s="107">
        <v>44913</v>
      </c>
      <c r="E265" s="108" t="s">
        <v>498</v>
      </c>
      <c r="F265" s="109"/>
      <c r="G265" s="149">
        <v>3600</v>
      </c>
      <c r="H265" s="149">
        <v>0</v>
      </c>
      <c r="I265" s="149">
        <v>3600</v>
      </c>
    </row>
    <row r="266" spans="1:9" ht="30" customHeight="1" x14ac:dyDescent="0.25">
      <c r="A266" s="111">
        <v>265</v>
      </c>
      <c r="B266" s="112" t="s">
        <v>486</v>
      </c>
      <c r="C266" s="113">
        <v>44147</v>
      </c>
      <c r="D266" s="113">
        <v>44196</v>
      </c>
      <c r="E266" s="119" t="s">
        <v>488</v>
      </c>
      <c r="F266" s="115"/>
      <c r="G266" s="148">
        <v>12000</v>
      </c>
      <c r="H266" s="148">
        <v>0</v>
      </c>
      <c r="I266" s="148">
        <v>12000</v>
      </c>
    </row>
    <row r="267" spans="1:9" ht="30" customHeight="1" x14ac:dyDescent="0.25">
      <c r="A267" s="105">
        <v>266</v>
      </c>
      <c r="B267" s="106" t="s">
        <v>487</v>
      </c>
      <c r="C267" s="107">
        <v>44161</v>
      </c>
      <c r="D267" s="107">
        <v>44408</v>
      </c>
      <c r="E267" s="108" t="s">
        <v>489</v>
      </c>
      <c r="F267" s="109" t="s">
        <v>541</v>
      </c>
      <c r="G267" s="149">
        <v>115000</v>
      </c>
      <c r="H267" s="149">
        <v>0</v>
      </c>
      <c r="I267" s="149">
        <v>115000</v>
      </c>
    </row>
    <row r="268" spans="1:9" ht="30" customHeight="1" x14ac:dyDescent="0.25">
      <c r="A268" s="111">
        <v>267</v>
      </c>
      <c r="B268" s="112" t="s">
        <v>487</v>
      </c>
      <c r="C268" s="113">
        <v>44161</v>
      </c>
      <c r="D268" s="113">
        <v>44196</v>
      </c>
      <c r="E268" s="119" t="s">
        <v>490</v>
      </c>
      <c r="F268" s="115"/>
      <c r="G268" s="148">
        <v>5724</v>
      </c>
      <c r="H268" s="148">
        <v>0</v>
      </c>
      <c r="I268" s="148">
        <v>5724</v>
      </c>
    </row>
    <row r="269" spans="1:9" ht="30" customHeight="1" x14ac:dyDescent="0.25">
      <c r="A269" s="105">
        <v>268</v>
      </c>
      <c r="B269" s="106" t="s">
        <v>492</v>
      </c>
      <c r="C269" s="107">
        <v>44161</v>
      </c>
      <c r="D269" s="107">
        <v>44188</v>
      </c>
      <c r="E269" s="108" t="s">
        <v>491</v>
      </c>
      <c r="F269" s="109"/>
      <c r="G269" s="149">
        <v>0</v>
      </c>
      <c r="H269" s="150" t="s">
        <v>494</v>
      </c>
      <c r="I269" s="151" t="s">
        <v>494</v>
      </c>
    </row>
    <row r="270" spans="1:9" ht="30" customHeight="1" x14ac:dyDescent="0.25">
      <c r="A270" s="111">
        <v>269</v>
      </c>
      <c r="B270" s="112" t="s">
        <v>501</v>
      </c>
      <c r="C270" s="113">
        <v>43867</v>
      </c>
      <c r="D270" s="113">
        <v>44196</v>
      </c>
      <c r="E270" s="119" t="s">
        <v>178</v>
      </c>
      <c r="F270" s="115"/>
      <c r="G270" s="148">
        <v>6000</v>
      </c>
      <c r="H270" s="148">
        <v>0</v>
      </c>
      <c r="I270" s="148">
        <v>6000</v>
      </c>
    </row>
    <row r="271" spans="1:9" ht="30" customHeight="1" x14ac:dyDescent="0.25">
      <c r="A271" s="105">
        <v>270</v>
      </c>
      <c r="B271" s="106" t="s">
        <v>41</v>
      </c>
      <c r="C271" s="107">
        <v>43862</v>
      </c>
      <c r="D271" s="107">
        <v>44593</v>
      </c>
      <c r="E271" s="143" t="s">
        <v>502</v>
      </c>
      <c r="F271" s="109"/>
      <c r="G271" s="137">
        <v>0</v>
      </c>
      <c r="H271" s="137">
        <v>0</v>
      </c>
      <c r="I271" s="137">
        <v>0</v>
      </c>
    </row>
    <row r="272" spans="1:9" ht="30" customHeight="1" x14ac:dyDescent="0.25">
      <c r="A272" s="111">
        <v>271</v>
      </c>
      <c r="B272" s="112" t="s">
        <v>504</v>
      </c>
      <c r="C272" s="113">
        <v>44236</v>
      </c>
      <c r="D272" s="113" t="s">
        <v>503</v>
      </c>
      <c r="E272" s="119" t="s">
        <v>505</v>
      </c>
      <c r="F272" s="115"/>
      <c r="G272" s="148">
        <v>0</v>
      </c>
      <c r="H272" s="148">
        <v>0</v>
      </c>
      <c r="I272" s="148">
        <v>0</v>
      </c>
    </row>
    <row r="273" spans="1:9" ht="30" customHeight="1" x14ac:dyDescent="0.25">
      <c r="A273" s="49">
        <v>272</v>
      </c>
      <c r="B273" s="39" t="s">
        <v>499</v>
      </c>
      <c r="C273" s="40">
        <v>44231</v>
      </c>
      <c r="D273" s="40">
        <v>45692</v>
      </c>
      <c r="E273" s="61" t="s">
        <v>500</v>
      </c>
      <c r="F273" s="41"/>
      <c r="G273" s="153">
        <v>0</v>
      </c>
      <c r="H273" s="153">
        <v>0</v>
      </c>
      <c r="I273" s="153">
        <v>0</v>
      </c>
    </row>
    <row r="274" spans="1:9" ht="30" customHeight="1" x14ac:dyDescent="0.25">
      <c r="A274" s="154">
        <v>273</v>
      </c>
      <c r="B274" s="155" t="s">
        <v>507</v>
      </c>
      <c r="C274" s="157">
        <v>44245</v>
      </c>
      <c r="D274" s="157">
        <v>44561</v>
      </c>
      <c r="E274" s="158" t="s">
        <v>506</v>
      </c>
      <c r="F274" s="156"/>
      <c r="G274" s="159">
        <v>0</v>
      </c>
      <c r="H274" s="159">
        <v>0</v>
      </c>
      <c r="I274" s="159">
        <v>0</v>
      </c>
    </row>
    <row r="275" spans="1:9" ht="30" customHeight="1" x14ac:dyDescent="0.25">
      <c r="A275" s="49">
        <v>274</v>
      </c>
      <c r="B275" s="39" t="s">
        <v>508</v>
      </c>
      <c r="C275" s="40">
        <v>44245</v>
      </c>
      <c r="D275" s="40">
        <v>44610</v>
      </c>
      <c r="E275" s="61" t="s">
        <v>509</v>
      </c>
      <c r="F275" s="41"/>
      <c r="G275" s="153">
        <v>0</v>
      </c>
      <c r="H275" s="153">
        <v>0</v>
      </c>
      <c r="I275" s="153">
        <v>0</v>
      </c>
    </row>
    <row r="276" spans="1:9" ht="30" customHeight="1" x14ac:dyDescent="0.25">
      <c r="A276" s="154">
        <v>275</v>
      </c>
      <c r="B276" s="155" t="s">
        <v>510</v>
      </c>
      <c r="C276" s="157">
        <v>44245</v>
      </c>
      <c r="D276" s="157">
        <v>44834</v>
      </c>
      <c r="E276" s="158" t="s">
        <v>511</v>
      </c>
      <c r="F276" s="156"/>
      <c r="G276" s="159">
        <v>0</v>
      </c>
      <c r="H276" s="159">
        <v>0</v>
      </c>
      <c r="I276" s="159">
        <v>0</v>
      </c>
    </row>
    <row r="277" spans="1:9" ht="30" customHeight="1" x14ac:dyDescent="0.25">
      <c r="A277" s="49">
        <v>276</v>
      </c>
      <c r="B277" s="39" t="s">
        <v>501</v>
      </c>
      <c r="C277" s="40">
        <v>44284</v>
      </c>
      <c r="D277" s="40">
        <v>44546</v>
      </c>
      <c r="E277" s="61" t="s">
        <v>514</v>
      </c>
      <c r="F277" s="41"/>
      <c r="G277" s="153">
        <v>0</v>
      </c>
      <c r="H277" s="153">
        <v>0</v>
      </c>
      <c r="I277" s="153">
        <v>0</v>
      </c>
    </row>
    <row r="278" spans="1:9" ht="30" customHeight="1" x14ac:dyDescent="0.25">
      <c r="A278" s="154">
        <v>277</v>
      </c>
      <c r="B278" s="155" t="s">
        <v>512</v>
      </c>
      <c r="C278" s="157">
        <v>44263</v>
      </c>
      <c r="D278" s="157">
        <v>44365</v>
      </c>
      <c r="E278" s="158" t="s">
        <v>513</v>
      </c>
      <c r="F278" s="156"/>
      <c r="G278" s="159">
        <v>0</v>
      </c>
      <c r="H278" s="159">
        <v>0</v>
      </c>
      <c r="I278" s="159">
        <v>0</v>
      </c>
    </row>
    <row r="279" spans="1:9" ht="30" customHeight="1" x14ac:dyDescent="0.25">
      <c r="A279" s="49">
        <v>278</v>
      </c>
      <c r="B279" s="39" t="s">
        <v>516</v>
      </c>
      <c r="C279" s="40">
        <v>44261</v>
      </c>
      <c r="D279" s="40">
        <v>44561</v>
      </c>
      <c r="E279" s="61" t="s">
        <v>515</v>
      </c>
      <c r="F279" s="41"/>
      <c r="G279" s="153">
        <v>10000</v>
      </c>
      <c r="H279" s="153">
        <v>14000</v>
      </c>
      <c r="I279" s="153">
        <v>24000</v>
      </c>
    </row>
    <row r="280" spans="1:9" ht="30" customHeight="1" x14ac:dyDescent="0.25">
      <c r="A280" s="154">
        <v>279</v>
      </c>
      <c r="B280" s="155" t="s">
        <v>517</v>
      </c>
      <c r="C280" s="157">
        <v>44266</v>
      </c>
      <c r="D280" s="157">
        <v>44561</v>
      </c>
      <c r="E280" s="158" t="s">
        <v>519</v>
      </c>
      <c r="F280" s="156"/>
      <c r="G280" s="159">
        <v>0</v>
      </c>
      <c r="H280" s="159">
        <v>0</v>
      </c>
      <c r="I280" s="159">
        <v>0</v>
      </c>
    </row>
    <row r="281" spans="1:9" ht="30" customHeight="1" x14ac:dyDescent="0.25">
      <c r="A281" s="49">
        <v>280</v>
      </c>
      <c r="B281" s="39" t="s">
        <v>518</v>
      </c>
      <c r="C281" s="40">
        <v>44266</v>
      </c>
      <c r="D281" s="40">
        <v>44561</v>
      </c>
      <c r="E281" s="61" t="s">
        <v>520</v>
      </c>
      <c r="F281" s="41"/>
      <c r="G281" s="153">
        <v>10000</v>
      </c>
      <c r="H281" s="153">
        <v>0</v>
      </c>
      <c r="I281" s="153">
        <v>10000</v>
      </c>
    </row>
    <row r="282" spans="1:9" ht="30" customHeight="1" x14ac:dyDescent="0.25">
      <c r="A282" s="154">
        <v>281</v>
      </c>
      <c r="B282" s="155" t="s">
        <v>521</v>
      </c>
      <c r="C282" s="157">
        <v>44263</v>
      </c>
      <c r="D282" s="157">
        <v>45727</v>
      </c>
      <c r="E282" s="158" t="s">
        <v>522</v>
      </c>
      <c r="F282" s="156"/>
      <c r="G282" s="159">
        <v>0</v>
      </c>
      <c r="H282" s="159">
        <v>0</v>
      </c>
      <c r="I282" s="159">
        <v>0</v>
      </c>
    </row>
    <row r="283" spans="1:9" ht="30" customHeight="1" x14ac:dyDescent="0.25">
      <c r="A283" s="49">
        <v>282</v>
      </c>
      <c r="B283" s="39" t="s">
        <v>523</v>
      </c>
      <c r="C283" s="40">
        <v>44266</v>
      </c>
      <c r="D283" s="40">
        <v>44369</v>
      </c>
      <c r="E283" s="61" t="s">
        <v>525</v>
      </c>
      <c r="F283" s="41"/>
      <c r="G283" s="153">
        <v>0</v>
      </c>
      <c r="H283" s="153">
        <v>0</v>
      </c>
      <c r="I283" s="153">
        <v>0</v>
      </c>
    </row>
    <row r="284" spans="1:9" ht="30" customHeight="1" x14ac:dyDescent="0.25">
      <c r="A284" s="154">
        <v>283</v>
      </c>
      <c r="B284" s="155" t="s">
        <v>524</v>
      </c>
      <c r="C284" s="157">
        <v>44266</v>
      </c>
      <c r="D284" s="157">
        <v>44369</v>
      </c>
      <c r="E284" s="158" t="s">
        <v>526</v>
      </c>
      <c r="F284" s="156"/>
      <c r="G284" s="159">
        <v>0</v>
      </c>
      <c r="H284" s="159">
        <v>0</v>
      </c>
      <c r="I284" s="159">
        <v>0</v>
      </c>
    </row>
    <row r="285" spans="1:9" ht="30" customHeight="1" x14ac:dyDescent="0.25">
      <c r="A285" s="49">
        <v>284</v>
      </c>
      <c r="B285" s="39" t="s">
        <v>527</v>
      </c>
      <c r="C285" s="40">
        <v>44301</v>
      </c>
      <c r="D285" s="40">
        <v>44368</v>
      </c>
      <c r="E285" s="61" t="s">
        <v>528</v>
      </c>
      <c r="F285" s="41"/>
      <c r="G285" s="153">
        <v>0</v>
      </c>
      <c r="H285" s="153">
        <v>0</v>
      </c>
      <c r="I285" s="153">
        <v>0</v>
      </c>
    </row>
    <row r="286" spans="1:9" ht="30" customHeight="1" x14ac:dyDescent="0.25">
      <c r="A286" s="154">
        <v>285</v>
      </c>
      <c r="B286" s="155" t="s">
        <v>529</v>
      </c>
      <c r="C286" s="157">
        <v>44273</v>
      </c>
      <c r="D286" s="157">
        <v>44369</v>
      </c>
      <c r="E286" s="158" t="s">
        <v>530</v>
      </c>
      <c r="F286" s="156"/>
      <c r="G286" s="159">
        <v>0</v>
      </c>
      <c r="H286" s="159">
        <v>0</v>
      </c>
      <c r="I286" s="159">
        <v>0</v>
      </c>
    </row>
    <row r="287" spans="1:9" ht="30" customHeight="1" x14ac:dyDescent="0.25">
      <c r="A287" s="49">
        <v>286</v>
      </c>
      <c r="B287" s="39" t="s">
        <v>531</v>
      </c>
      <c r="C287" s="40">
        <v>44273</v>
      </c>
      <c r="D287" s="40">
        <v>44362</v>
      </c>
      <c r="E287" s="61" t="s">
        <v>532</v>
      </c>
      <c r="F287" s="41"/>
      <c r="G287" s="153">
        <v>0</v>
      </c>
      <c r="H287" s="153">
        <v>0</v>
      </c>
      <c r="I287" s="153">
        <v>0</v>
      </c>
    </row>
    <row r="288" spans="1:9" ht="30" customHeight="1" x14ac:dyDescent="0.25">
      <c r="A288" s="154">
        <v>287</v>
      </c>
      <c r="B288" s="155" t="s">
        <v>534</v>
      </c>
      <c r="C288" s="157">
        <v>44273</v>
      </c>
      <c r="D288" s="157" t="s">
        <v>540</v>
      </c>
      <c r="E288" s="158" t="s">
        <v>533</v>
      </c>
      <c r="F288" s="156" t="s">
        <v>548</v>
      </c>
      <c r="G288" s="159">
        <v>0</v>
      </c>
      <c r="H288" s="159">
        <v>0</v>
      </c>
      <c r="I288" s="159">
        <v>0</v>
      </c>
    </row>
    <row r="289" spans="1:9" ht="30" customHeight="1" x14ac:dyDescent="0.25">
      <c r="A289" s="49">
        <v>288</v>
      </c>
      <c r="B289" s="39" t="s">
        <v>535</v>
      </c>
      <c r="C289" s="40">
        <v>44263</v>
      </c>
      <c r="D289" s="40">
        <v>45726</v>
      </c>
      <c r="E289" s="61" t="s">
        <v>536</v>
      </c>
      <c r="F289" s="41"/>
      <c r="G289" s="153">
        <v>0</v>
      </c>
      <c r="H289" s="153">
        <v>0</v>
      </c>
      <c r="I289" s="153">
        <v>0</v>
      </c>
    </row>
    <row r="290" spans="1:9" ht="30" customHeight="1" x14ac:dyDescent="0.25">
      <c r="A290" s="154">
        <v>289</v>
      </c>
      <c r="B290" s="155" t="s">
        <v>538</v>
      </c>
      <c r="C290" s="157">
        <v>44308</v>
      </c>
      <c r="D290" s="157">
        <v>45769</v>
      </c>
      <c r="E290" s="158" t="s">
        <v>539</v>
      </c>
      <c r="F290" s="156"/>
      <c r="G290" s="159">
        <v>0</v>
      </c>
      <c r="H290" s="159">
        <v>0</v>
      </c>
      <c r="I290" s="159">
        <v>0</v>
      </c>
    </row>
    <row r="291" spans="1:9" ht="30" customHeight="1" x14ac:dyDescent="0.25">
      <c r="A291" s="49">
        <v>290</v>
      </c>
      <c r="B291" s="39" t="s">
        <v>574</v>
      </c>
      <c r="C291" s="40">
        <v>44308</v>
      </c>
      <c r="D291" s="40">
        <v>44561</v>
      </c>
      <c r="E291" s="61" t="s">
        <v>537</v>
      </c>
      <c r="F291" s="41"/>
      <c r="G291" s="153">
        <v>0</v>
      </c>
      <c r="H291" s="153">
        <v>1200</v>
      </c>
      <c r="I291" s="153">
        <v>1200</v>
      </c>
    </row>
    <row r="292" spans="1:9" ht="30" customHeight="1" x14ac:dyDescent="0.25">
      <c r="A292" s="154">
        <v>291</v>
      </c>
      <c r="B292" s="155" t="s">
        <v>546</v>
      </c>
      <c r="C292" s="157">
        <v>44217</v>
      </c>
      <c r="D292" s="157">
        <v>44582</v>
      </c>
      <c r="E292" s="158" t="s">
        <v>547</v>
      </c>
      <c r="F292" s="156"/>
      <c r="G292" s="159">
        <v>0</v>
      </c>
      <c r="H292" s="159">
        <v>0</v>
      </c>
      <c r="I292" s="159">
        <v>0</v>
      </c>
    </row>
    <row r="293" spans="1:9" ht="30" customHeight="1" x14ac:dyDescent="0.25">
      <c r="A293" s="49">
        <v>292</v>
      </c>
      <c r="B293" s="39" t="s">
        <v>497</v>
      </c>
      <c r="C293" s="40">
        <v>44371</v>
      </c>
      <c r="D293" s="40" t="s">
        <v>550</v>
      </c>
      <c r="E293" s="61" t="s">
        <v>551</v>
      </c>
      <c r="F293" s="41" t="s">
        <v>587</v>
      </c>
      <c r="G293" s="153">
        <v>0</v>
      </c>
      <c r="H293" s="153">
        <v>0</v>
      </c>
      <c r="I293" s="153">
        <v>0</v>
      </c>
    </row>
    <row r="294" spans="1:9" ht="30" customHeight="1" x14ac:dyDescent="0.25">
      <c r="A294" s="154">
        <v>293</v>
      </c>
      <c r="B294" s="155" t="s">
        <v>552</v>
      </c>
      <c r="C294" s="157">
        <v>44364</v>
      </c>
      <c r="D294" s="157">
        <v>44401</v>
      </c>
      <c r="E294" s="158" t="s">
        <v>553</v>
      </c>
      <c r="F294" s="156"/>
      <c r="G294" s="159">
        <v>5250</v>
      </c>
      <c r="H294" s="159">
        <v>0</v>
      </c>
      <c r="I294" s="159">
        <v>5250</v>
      </c>
    </row>
    <row r="295" spans="1:9" ht="30" customHeight="1" x14ac:dyDescent="0.25">
      <c r="A295" s="49">
        <v>294</v>
      </c>
      <c r="B295" s="39" t="s">
        <v>555</v>
      </c>
      <c r="C295" s="40">
        <v>44378</v>
      </c>
      <c r="D295" s="40"/>
      <c r="E295" s="61" t="s">
        <v>554</v>
      </c>
      <c r="F295" s="41"/>
      <c r="G295" s="153"/>
      <c r="H295" s="153"/>
      <c r="I295" s="153"/>
    </row>
    <row r="296" spans="1:9" ht="30" customHeight="1" x14ac:dyDescent="0.25">
      <c r="A296" s="154">
        <v>295</v>
      </c>
      <c r="B296" s="155" t="s">
        <v>556</v>
      </c>
      <c r="C296" s="157">
        <v>44385</v>
      </c>
      <c r="D296" s="160" t="s">
        <v>557</v>
      </c>
      <c r="E296" s="158" t="s">
        <v>558</v>
      </c>
      <c r="F296" s="156"/>
      <c r="G296" s="159" t="s">
        <v>563</v>
      </c>
      <c r="H296" s="159"/>
      <c r="I296" s="159" t="s">
        <v>562</v>
      </c>
    </row>
    <row r="297" spans="1:9" ht="30" customHeight="1" x14ac:dyDescent="0.25">
      <c r="A297" s="49">
        <v>296</v>
      </c>
      <c r="B297" s="39" t="s">
        <v>560</v>
      </c>
      <c r="C297" s="40">
        <v>44392</v>
      </c>
      <c r="D297" s="40" t="s">
        <v>559</v>
      </c>
      <c r="E297" s="61" t="s">
        <v>148</v>
      </c>
      <c r="F297" s="41"/>
      <c r="G297" s="153">
        <v>199999.58</v>
      </c>
      <c r="H297" s="153">
        <v>799998.35</v>
      </c>
      <c r="I297" s="153">
        <v>999997.93</v>
      </c>
    </row>
    <row r="298" spans="1:9" ht="30" customHeight="1" x14ac:dyDescent="0.25">
      <c r="A298" s="161">
        <v>297</v>
      </c>
      <c r="B298" s="155" t="s">
        <v>561</v>
      </c>
      <c r="C298" s="157">
        <v>44455</v>
      </c>
      <c r="D298" s="157" t="s">
        <v>564</v>
      </c>
      <c r="E298" s="162" t="s">
        <v>573</v>
      </c>
      <c r="F298" s="156"/>
      <c r="G298" s="159">
        <v>0</v>
      </c>
      <c r="H298" s="159">
        <v>0</v>
      </c>
      <c r="I298" s="159">
        <v>0</v>
      </c>
    </row>
    <row r="299" spans="1:9" ht="30" customHeight="1" x14ac:dyDescent="0.25">
      <c r="A299" s="49">
        <v>298</v>
      </c>
      <c r="B299" s="39" t="s">
        <v>565</v>
      </c>
      <c r="C299" s="40">
        <v>44462</v>
      </c>
      <c r="D299" s="40" t="s">
        <v>566</v>
      </c>
      <c r="E299" s="61" t="s">
        <v>567</v>
      </c>
      <c r="F299" s="41"/>
      <c r="G299" s="153"/>
      <c r="H299" s="153" t="s">
        <v>568</v>
      </c>
      <c r="I299" s="153" t="s">
        <v>568</v>
      </c>
    </row>
    <row r="300" spans="1:9" ht="30" customHeight="1" x14ac:dyDescent="0.25">
      <c r="A300" s="154">
        <v>299</v>
      </c>
      <c r="B300" s="155" t="s">
        <v>569</v>
      </c>
      <c r="C300" s="157">
        <v>44462</v>
      </c>
      <c r="D300" s="157" t="s">
        <v>570</v>
      </c>
      <c r="E300" s="158" t="s">
        <v>571</v>
      </c>
      <c r="F300" s="156" t="s">
        <v>572</v>
      </c>
      <c r="G300" s="159">
        <v>0</v>
      </c>
      <c r="H300" s="159">
        <v>0</v>
      </c>
      <c r="I300" s="159">
        <v>0</v>
      </c>
    </row>
    <row r="301" spans="1:9" ht="30" customHeight="1" x14ac:dyDescent="0.25">
      <c r="A301" s="49">
        <v>300</v>
      </c>
      <c r="B301" s="39" t="s">
        <v>575</v>
      </c>
      <c r="C301" s="40">
        <v>44469</v>
      </c>
      <c r="D301" s="40" t="s">
        <v>570</v>
      </c>
      <c r="E301" s="61" t="s">
        <v>576</v>
      </c>
      <c r="F301" s="41" t="s">
        <v>572</v>
      </c>
      <c r="G301" s="153">
        <v>0</v>
      </c>
      <c r="H301" s="153">
        <v>0</v>
      </c>
      <c r="I301" s="153">
        <v>0</v>
      </c>
    </row>
    <row r="302" spans="1:9" ht="30" customHeight="1" x14ac:dyDescent="0.25">
      <c r="A302" s="154">
        <v>301</v>
      </c>
      <c r="B302" s="155" t="s">
        <v>577</v>
      </c>
      <c r="C302" s="157">
        <v>44474</v>
      </c>
      <c r="D302" s="157" t="s">
        <v>579</v>
      </c>
      <c r="E302" s="158" t="s">
        <v>578</v>
      </c>
      <c r="F302" s="156"/>
      <c r="G302" s="159">
        <v>0</v>
      </c>
      <c r="H302" s="159">
        <v>230</v>
      </c>
      <c r="I302" s="159">
        <v>230</v>
      </c>
    </row>
    <row r="303" spans="1:9" ht="30" customHeight="1" x14ac:dyDescent="0.25">
      <c r="A303" s="49">
        <v>302</v>
      </c>
      <c r="B303" s="39" t="s">
        <v>580</v>
      </c>
      <c r="C303" s="40">
        <v>44511</v>
      </c>
      <c r="D303" s="40">
        <v>44561</v>
      </c>
      <c r="E303" s="61" t="s">
        <v>588</v>
      </c>
      <c r="F303" s="41"/>
      <c r="G303" s="153">
        <v>5724</v>
      </c>
      <c r="H303" s="153">
        <v>0</v>
      </c>
      <c r="I303" s="153">
        <v>5724</v>
      </c>
    </row>
    <row r="304" spans="1:9" ht="30" customHeight="1" x14ac:dyDescent="0.25">
      <c r="A304" s="154">
        <v>303</v>
      </c>
      <c r="B304" s="163" t="s">
        <v>581</v>
      </c>
      <c r="C304" s="157">
        <v>44511</v>
      </c>
      <c r="D304" s="157" t="s">
        <v>583</v>
      </c>
      <c r="E304" s="158" t="s">
        <v>582</v>
      </c>
      <c r="F304" s="156"/>
      <c r="G304" s="159">
        <v>0</v>
      </c>
      <c r="H304" s="159">
        <v>0</v>
      </c>
      <c r="I304" s="159">
        <v>0</v>
      </c>
    </row>
    <row r="305" spans="1:290" ht="30" customHeight="1" x14ac:dyDescent="0.25">
      <c r="A305" s="49">
        <v>304</v>
      </c>
      <c r="B305" s="164" t="s">
        <v>586</v>
      </c>
      <c r="C305" s="40">
        <v>44511</v>
      </c>
      <c r="D305" s="40" t="s">
        <v>585</v>
      </c>
      <c r="E305" s="61" t="s">
        <v>584</v>
      </c>
      <c r="F305" s="41"/>
      <c r="G305" s="153">
        <v>0</v>
      </c>
      <c r="H305" s="153">
        <v>0</v>
      </c>
      <c r="I305" s="153">
        <v>0</v>
      </c>
    </row>
    <row r="306" spans="1:290" ht="30" customHeight="1" x14ac:dyDescent="0.25">
      <c r="A306" s="154">
        <v>305</v>
      </c>
      <c r="B306" s="155" t="s">
        <v>592</v>
      </c>
      <c r="C306" s="157">
        <v>44525</v>
      </c>
      <c r="D306" s="157" t="s">
        <v>590</v>
      </c>
      <c r="E306" s="158" t="s">
        <v>591</v>
      </c>
      <c r="F306" s="156"/>
      <c r="G306" s="159"/>
      <c r="H306" s="159"/>
      <c r="I306" s="159"/>
    </row>
    <row r="307" spans="1:290" s="116" customFormat="1" ht="30" customHeight="1" x14ac:dyDescent="0.25">
      <c r="A307" s="111">
        <v>306</v>
      </c>
      <c r="B307" s="112" t="s">
        <v>593</v>
      </c>
      <c r="C307" s="113">
        <v>44582</v>
      </c>
      <c r="D307" s="113">
        <v>44926</v>
      </c>
      <c r="E307" s="119" t="s">
        <v>594</v>
      </c>
      <c r="F307" s="115"/>
      <c r="G307" s="148">
        <v>11000</v>
      </c>
      <c r="H307" s="148">
        <v>15000</v>
      </c>
      <c r="I307" s="148">
        <v>26000</v>
      </c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81"/>
      <c r="AH307" s="81"/>
      <c r="AI307" s="81"/>
      <c r="AJ307" s="81"/>
      <c r="AK307" s="81"/>
      <c r="AL307" s="81"/>
      <c r="AM307" s="81"/>
      <c r="AN307" s="81"/>
      <c r="AO307" s="81"/>
      <c r="AP307" s="81"/>
      <c r="AQ307" s="81"/>
      <c r="AR307" s="81"/>
      <c r="AS307" s="81"/>
      <c r="AT307" s="81"/>
      <c r="AU307" s="81"/>
      <c r="AV307" s="81"/>
      <c r="AW307" s="81"/>
      <c r="AX307" s="81"/>
      <c r="AY307" s="81"/>
      <c r="AZ307" s="81"/>
      <c r="BA307" s="81"/>
      <c r="BB307" s="81"/>
      <c r="BC307" s="81"/>
      <c r="BD307" s="81"/>
      <c r="BE307" s="81"/>
      <c r="BF307" s="81"/>
      <c r="BG307" s="81"/>
      <c r="BH307" s="81"/>
      <c r="BI307" s="81"/>
      <c r="BJ307" s="81"/>
      <c r="BK307" s="81"/>
      <c r="BL307" s="81"/>
      <c r="BM307" s="81"/>
      <c r="BN307" s="81"/>
      <c r="BO307" s="81"/>
      <c r="BP307" s="81"/>
      <c r="BQ307" s="81"/>
      <c r="BR307" s="81"/>
      <c r="BS307" s="81"/>
      <c r="BT307" s="81"/>
      <c r="BU307" s="81"/>
      <c r="BV307" s="81"/>
      <c r="BW307" s="81"/>
      <c r="BX307" s="81"/>
      <c r="BY307" s="81"/>
      <c r="BZ307" s="81"/>
      <c r="CA307" s="81"/>
      <c r="CB307" s="81"/>
      <c r="CC307" s="81"/>
      <c r="CD307" s="81"/>
      <c r="CE307" s="81"/>
      <c r="CF307" s="81"/>
      <c r="CG307" s="81"/>
      <c r="CH307" s="81"/>
      <c r="CI307" s="81"/>
      <c r="CJ307" s="81"/>
      <c r="CK307" s="81"/>
      <c r="CL307" s="81"/>
      <c r="CM307" s="81"/>
      <c r="CN307" s="81"/>
      <c r="CO307" s="81"/>
      <c r="CP307" s="81"/>
      <c r="CQ307" s="81"/>
      <c r="CR307" s="81"/>
      <c r="CS307" s="81"/>
      <c r="CT307" s="81"/>
      <c r="CU307" s="81"/>
      <c r="CV307" s="81"/>
      <c r="CW307" s="81"/>
      <c r="CX307" s="81"/>
      <c r="CY307" s="81"/>
      <c r="CZ307" s="81"/>
      <c r="DA307" s="81"/>
      <c r="DB307" s="81"/>
      <c r="DC307" s="81"/>
      <c r="DD307" s="81"/>
      <c r="DE307" s="81"/>
      <c r="DF307" s="81"/>
      <c r="DG307" s="81"/>
      <c r="DH307" s="81"/>
      <c r="DI307" s="81"/>
      <c r="DJ307" s="81"/>
      <c r="DK307" s="81"/>
      <c r="DL307" s="81"/>
      <c r="DM307" s="81"/>
      <c r="DN307" s="81"/>
      <c r="DO307" s="81"/>
      <c r="DP307" s="81"/>
      <c r="DQ307" s="81"/>
      <c r="DR307" s="81"/>
      <c r="DS307" s="81"/>
      <c r="DT307" s="81"/>
      <c r="DU307" s="81"/>
      <c r="DV307" s="81"/>
      <c r="DW307" s="81"/>
      <c r="DX307" s="81"/>
      <c r="DY307" s="81"/>
      <c r="DZ307" s="81"/>
      <c r="EA307" s="81"/>
      <c r="EB307" s="81"/>
      <c r="EC307" s="81"/>
      <c r="ED307" s="81"/>
      <c r="EE307" s="81"/>
      <c r="EF307" s="81"/>
      <c r="EG307" s="81"/>
      <c r="EH307" s="81"/>
      <c r="EI307" s="81"/>
      <c r="EJ307" s="81"/>
      <c r="EK307" s="81"/>
      <c r="EL307" s="81"/>
      <c r="EM307" s="81"/>
      <c r="EN307" s="81"/>
      <c r="EO307" s="81"/>
      <c r="EP307" s="81"/>
      <c r="EQ307" s="81"/>
      <c r="ER307" s="81"/>
      <c r="ES307" s="81"/>
      <c r="ET307" s="81"/>
      <c r="EU307" s="81"/>
      <c r="EV307" s="81"/>
      <c r="EW307" s="81"/>
      <c r="EX307" s="81"/>
      <c r="EY307" s="81"/>
      <c r="EZ307" s="81"/>
      <c r="FA307" s="81"/>
      <c r="FB307" s="81"/>
      <c r="FC307" s="81"/>
      <c r="FD307" s="81"/>
      <c r="FE307" s="81"/>
      <c r="FF307" s="81"/>
      <c r="FG307" s="81"/>
      <c r="FH307" s="81"/>
      <c r="FI307" s="81"/>
      <c r="FJ307" s="81"/>
      <c r="FK307" s="81"/>
      <c r="FL307" s="81"/>
      <c r="FM307" s="81"/>
      <c r="FN307" s="81"/>
      <c r="FO307" s="81"/>
      <c r="FP307" s="81"/>
      <c r="FQ307" s="81"/>
      <c r="FR307" s="81"/>
      <c r="FS307" s="81"/>
      <c r="FT307" s="81"/>
      <c r="FU307" s="81"/>
      <c r="FV307" s="81"/>
      <c r="FW307" s="81"/>
      <c r="FX307" s="81"/>
      <c r="FY307" s="81"/>
      <c r="FZ307" s="81"/>
      <c r="GA307" s="81"/>
      <c r="GB307" s="81"/>
      <c r="GC307" s="81"/>
      <c r="GD307" s="81"/>
      <c r="GE307" s="81"/>
      <c r="GF307" s="81"/>
      <c r="GG307" s="81"/>
      <c r="GH307" s="81"/>
      <c r="GI307" s="81"/>
      <c r="GJ307" s="81"/>
      <c r="GK307" s="81"/>
      <c r="GL307" s="81"/>
      <c r="GM307" s="81"/>
      <c r="GN307" s="81"/>
      <c r="GO307" s="81"/>
      <c r="GP307" s="81"/>
      <c r="GQ307" s="81"/>
      <c r="GR307" s="81"/>
      <c r="GS307" s="81"/>
      <c r="GT307" s="81"/>
      <c r="GU307" s="81"/>
      <c r="GV307" s="81"/>
      <c r="GW307" s="81"/>
      <c r="GX307" s="81"/>
      <c r="GY307" s="81"/>
      <c r="GZ307" s="81"/>
      <c r="HA307" s="81"/>
      <c r="HB307" s="81"/>
      <c r="HC307" s="81"/>
      <c r="HD307" s="81"/>
      <c r="HE307" s="81"/>
      <c r="HF307" s="81"/>
      <c r="HG307" s="81"/>
      <c r="HH307" s="81"/>
      <c r="HI307" s="81"/>
      <c r="HJ307" s="81"/>
      <c r="HK307" s="81"/>
      <c r="HL307" s="81"/>
      <c r="HM307" s="81"/>
      <c r="HN307" s="81"/>
      <c r="HO307" s="81"/>
      <c r="HP307" s="81"/>
      <c r="HQ307" s="81"/>
      <c r="HR307" s="81"/>
      <c r="HS307" s="81"/>
      <c r="HT307" s="81"/>
      <c r="HU307" s="81"/>
      <c r="HV307" s="81"/>
      <c r="HW307" s="81"/>
      <c r="HX307" s="81"/>
      <c r="HY307" s="81"/>
      <c r="HZ307" s="81"/>
      <c r="IA307" s="81"/>
      <c r="IB307" s="81"/>
      <c r="IC307" s="81"/>
      <c r="ID307" s="81"/>
      <c r="IE307" s="81"/>
      <c r="IF307" s="81"/>
      <c r="IG307" s="81"/>
      <c r="IH307" s="81"/>
      <c r="II307" s="81"/>
      <c r="IJ307" s="81"/>
      <c r="IK307" s="81"/>
      <c r="IL307" s="81"/>
      <c r="IM307" s="81"/>
      <c r="IN307" s="81"/>
      <c r="IO307" s="81"/>
      <c r="IP307" s="81"/>
      <c r="IQ307" s="81"/>
      <c r="IR307" s="81"/>
      <c r="IS307" s="81"/>
      <c r="IT307" s="81"/>
      <c r="IU307" s="81"/>
      <c r="IV307" s="81"/>
      <c r="IW307" s="81"/>
      <c r="IX307" s="81"/>
      <c r="IY307" s="81"/>
      <c r="IZ307" s="81"/>
      <c r="JA307" s="81"/>
      <c r="JB307" s="81"/>
      <c r="JC307" s="81"/>
      <c r="JD307" s="81"/>
      <c r="JE307" s="81"/>
      <c r="JF307" s="81"/>
      <c r="JG307" s="81"/>
      <c r="JH307" s="81"/>
      <c r="JI307" s="81"/>
      <c r="JJ307" s="81"/>
      <c r="JK307" s="81"/>
      <c r="JL307" s="81"/>
      <c r="JM307" s="81"/>
      <c r="JN307" s="81"/>
      <c r="JO307" s="81"/>
      <c r="JP307" s="81"/>
      <c r="JQ307" s="81"/>
      <c r="JR307" s="81"/>
      <c r="JS307" s="81"/>
      <c r="JT307" s="81"/>
      <c r="JU307" s="81"/>
      <c r="JV307" s="81"/>
      <c r="JW307" s="81"/>
      <c r="JX307" s="81"/>
      <c r="JY307" s="81"/>
      <c r="JZ307" s="81"/>
      <c r="KA307" s="81"/>
      <c r="KB307" s="81"/>
      <c r="KC307" s="81"/>
      <c r="KD307" s="81"/>
    </row>
    <row r="308" spans="1:290" ht="30" customHeight="1" x14ac:dyDescent="0.25">
      <c r="A308" s="165">
        <v>307</v>
      </c>
      <c r="B308" s="166" t="s">
        <v>595</v>
      </c>
      <c r="C308" s="167">
        <v>44588</v>
      </c>
      <c r="D308" s="167"/>
      <c r="E308" s="168" t="s">
        <v>596</v>
      </c>
      <c r="F308" s="169"/>
      <c r="G308" s="170">
        <v>0</v>
      </c>
      <c r="H308" s="170">
        <v>0</v>
      </c>
      <c r="I308" s="170">
        <v>0</v>
      </c>
    </row>
    <row r="309" spans="1:290" s="116" customFormat="1" ht="30" customHeight="1" x14ac:dyDescent="0.25">
      <c r="A309" s="111">
        <v>308</v>
      </c>
      <c r="B309" s="112" t="s">
        <v>597</v>
      </c>
      <c r="C309" s="113">
        <v>44602</v>
      </c>
      <c r="D309" s="113"/>
      <c r="E309" s="119" t="s">
        <v>598</v>
      </c>
      <c r="F309" s="115"/>
      <c r="G309" s="148">
        <v>0</v>
      </c>
      <c r="H309" s="148">
        <v>0</v>
      </c>
      <c r="I309" s="148">
        <v>0</v>
      </c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1"/>
      <c r="AI309" s="81"/>
      <c r="AJ309" s="81"/>
      <c r="AK309" s="81"/>
      <c r="AL309" s="81"/>
      <c r="AM309" s="81"/>
      <c r="AN309" s="81"/>
      <c r="AO309" s="81"/>
      <c r="AP309" s="81"/>
      <c r="AQ309" s="81"/>
      <c r="AR309" s="81"/>
      <c r="AS309" s="81"/>
      <c r="AT309" s="81"/>
      <c r="AU309" s="81"/>
      <c r="AV309" s="81"/>
      <c r="AW309" s="81"/>
      <c r="AX309" s="81"/>
      <c r="AY309" s="81"/>
      <c r="AZ309" s="81"/>
      <c r="BA309" s="81"/>
      <c r="BB309" s="81"/>
      <c r="BC309" s="81"/>
      <c r="BD309" s="81"/>
      <c r="BE309" s="81"/>
      <c r="BF309" s="81"/>
      <c r="BG309" s="81"/>
      <c r="BH309" s="81"/>
      <c r="BI309" s="81"/>
      <c r="BJ309" s="81"/>
      <c r="BK309" s="81"/>
      <c r="BL309" s="81"/>
      <c r="BM309" s="81"/>
      <c r="BN309" s="81"/>
      <c r="BO309" s="81"/>
      <c r="BP309" s="81"/>
      <c r="BQ309" s="81"/>
      <c r="BR309" s="81"/>
      <c r="BS309" s="81"/>
      <c r="BT309" s="81"/>
      <c r="BU309" s="81"/>
      <c r="BV309" s="81"/>
      <c r="BW309" s="81"/>
      <c r="BX309" s="81"/>
      <c r="BY309" s="81"/>
      <c r="BZ309" s="81"/>
      <c r="CA309" s="81"/>
      <c r="CB309" s="81"/>
      <c r="CC309" s="81"/>
      <c r="CD309" s="81"/>
      <c r="CE309" s="81"/>
      <c r="CF309" s="81"/>
      <c r="CG309" s="81"/>
      <c r="CH309" s="81"/>
      <c r="CI309" s="81"/>
      <c r="CJ309" s="81"/>
      <c r="CK309" s="81"/>
      <c r="CL309" s="81"/>
      <c r="CM309" s="81"/>
      <c r="CN309" s="81"/>
      <c r="CO309" s="81"/>
      <c r="CP309" s="81"/>
      <c r="CQ309" s="81"/>
      <c r="CR309" s="81"/>
      <c r="CS309" s="81"/>
      <c r="CT309" s="81"/>
      <c r="CU309" s="81"/>
      <c r="CV309" s="81"/>
      <c r="CW309" s="81"/>
      <c r="CX309" s="81"/>
      <c r="CY309" s="81"/>
      <c r="CZ309" s="81"/>
      <c r="DA309" s="81"/>
      <c r="DB309" s="81"/>
      <c r="DC309" s="81"/>
      <c r="DD309" s="81"/>
      <c r="DE309" s="81"/>
      <c r="DF309" s="81"/>
      <c r="DG309" s="81"/>
      <c r="DH309" s="81"/>
      <c r="DI309" s="81"/>
      <c r="DJ309" s="81"/>
      <c r="DK309" s="81"/>
      <c r="DL309" s="81"/>
      <c r="DM309" s="81"/>
      <c r="DN309" s="81"/>
      <c r="DO309" s="81"/>
      <c r="DP309" s="81"/>
      <c r="DQ309" s="81"/>
      <c r="DR309" s="81"/>
      <c r="DS309" s="81"/>
      <c r="DT309" s="81"/>
      <c r="DU309" s="81"/>
      <c r="DV309" s="81"/>
      <c r="DW309" s="81"/>
      <c r="DX309" s="81"/>
      <c r="DY309" s="81"/>
      <c r="DZ309" s="81"/>
      <c r="EA309" s="81"/>
      <c r="EB309" s="81"/>
      <c r="EC309" s="81"/>
      <c r="ED309" s="81"/>
      <c r="EE309" s="81"/>
      <c r="EF309" s="81"/>
      <c r="EG309" s="81"/>
      <c r="EH309" s="81"/>
      <c r="EI309" s="81"/>
      <c r="EJ309" s="81"/>
      <c r="EK309" s="81"/>
      <c r="EL309" s="81"/>
      <c r="EM309" s="81"/>
      <c r="EN309" s="81"/>
      <c r="EO309" s="81"/>
      <c r="EP309" s="81"/>
      <c r="EQ309" s="81"/>
      <c r="ER309" s="81"/>
      <c r="ES309" s="81"/>
      <c r="ET309" s="81"/>
      <c r="EU309" s="81"/>
      <c r="EV309" s="81"/>
      <c r="EW309" s="81"/>
      <c r="EX309" s="81"/>
      <c r="EY309" s="81"/>
      <c r="EZ309" s="81"/>
      <c r="FA309" s="81"/>
      <c r="FB309" s="81"/>
      <c r="FC309" s="81"/>
      <c r="FD309" s="81"/>
      <c r="FE309" s="81"/>
      <c r="FF309" s="81"/>
      <c r="FG309" s="81"/>
      <c r="FH309" s="81"/>
      <c r="FI309" s="81"/>
      <c r="FJ309" s="81"/>
      <c r="FK309" s="81"/>
      <c r="FL309" s="81"/>
      <c r="FM309" s="81"/>
      <c r="FN309" s="81"/>
      <c r="FO309" s="81"/>
      <c r="FP309" s="81"/>
      <c r="FQ309" s="81"/>
      <c r="FR309" s="81"/>
      <c r="FS309" s="81"/>
      <c r="FT309" s="81"/>
      <c r="FU309" s="81"/>
      <c r="FV309" s="81"/>
      <c r="FW309" s="81"/>
      <c r="FX309" s="81"/>
      <c r="FY309" s="81"/>
      <c r="FZ309" s="81"/>
      <c r="GA309" s="81"/>
      <c r="GB309" s="81"/>
      <c r="GC309" s="81"/>
      <c r="GD309" s="81"/>
      <c r="GE309" s="81"/>
      <c r="GF309" s="81"/>
      <c r="GG309" s="81"/>
      <c r="GH309" s="81"/>
      <c r="GI309" s="81"/>
      <c r="GJ309" s="81"/>
      <c r="GK309" s="81"/>
      <c r="GL309" s="81"/>
      <c r="GM309" s="81"/>
      <c r="GN309" s="81"/>
      <c r="GO309" s="81"/>
      <c r="GP309" s="81"/>
      <c r="GQ309" s="81"/>
      <c r="GR309" s="81"/>
      <c r="GS309" s="81"/>
      <c r="GT309" s="81"/>
      <c r="GU309" s="81"/>
      <c r="GV309" s="81"/>
      <c r="GW309" s="81"/>
      <c r="GX309" s="81"/>
      <c r="GY309" s="81"/>
      <c r="GZ309" s="81"/>
      <c r="HA309" s="81"/>
      <c r="HB309" s="81"/>
      <c r="HC309" s="81"/>
      <c r="HD309" s="81"/>
      <c r="HE309" s="81"/>
      <c r="HF309" s="81"/>
      <c r="HG309" s="81"/>
      <c r="HH309" s="81"/>
      <c r="HI309" s="81"/>
      <c r="HJ309" s="81"/>
      <c r="HK309" s="81"/>
      <c r="HL309" s="81"/>
      <c r="HM309" s="81"/>
      <c r="HN309" s="81"/>
      <c r="HO309" s="81"/>
      <c r="HP309" s="81"/>
      <c r="HQ309" s="81"/>
      <c r="HR309" s="81"/>
      <c r="HS309" s="81"/>
      <c r="HT309" s="81"/>
      <c r="HU309" s="81"/>
      <c r="HV309" s="81"/>
      <c r="HW309" s="81"/>
      <c r="HX309" s="81"/>
      <c r="HY309" s="81"/>
      <c r="HZ309" s="81"/>
      <c r="IA309" s="81"/>
      <c r="IB309" s="81"/>
      <c r="IC309" s="81"/>
      <c r="ID309" s="81"/>
      <c r="IE309" s="81"/>
      <c r="IF309" s="81"/>
      <c r="IG309" s="81"/>
      <c r="IH309" s="81"/>
      <c r="II309" s="81"/>
      <c r="IJ309" s="81"/>
      <c r="IK309" s="81"/>
      <c r="IL309" s="81"/>
      <c r="IM309" s="81"/>
      <c r="IN309" s="81"/>
      <c r="IO309" s="81"/>
      <c r="IP309" s="81"/>
      <c r="IQ309" s="81"/>
      <c r="IR309" s="81"/>
      <c r="IS309" s="81"/>
      <c r="IT309" s="81"/>
      <c r="IU309" s="81"/>
      <c r="IV309" s="81"/>
      <c r="IW309" s="81"/>
      <c r="IX309" s="81"/>
      <c r="IY309" s="81"/>
      <c r="IZ309" s="81"/>
      <c r="JA309" s="81"/>
      <c r="JB309" s="81"/>
      <c r="JC309" s="81"/>
      <c r="JD309" s="81"/>
      <c r="JE309" s="81"/>
      <c r="JF309" s="81"/>
      <c r="JG309" s="81"/>
      <c r="JH309" s="81"/>
      <c r="JI309" s="81"/>
      <c r="JJ309" s="81"/>
      <c r="JK309" s="81"/>
      <c r="JL309" s="81"/>
      <c r="JM309" s="81"/>
      <c r="JN309" s="81"/>
      <c r="JO309" s="81"/>
      <c r="JP309" s="81"/>
      <c r="JQ309" s="81"/>
      <c r="JR309" s="81"/>
      <c r="JS309" s="81"/>
      <c r="JT309" s="81"/>
      <c r="JU309" s="81"/>
      <c r="JV309" s="81"/>
      <c r="JW309" s="81"/>
      <c r="JX309" s="81"/>
      <c r="JY309" s="81"/>
      <c r="JZ309" s="81"/>
      <c r="KA309" s="81"/>
      <c r="KB309" s="81"/>
      <c r="KC309" s="81"/>
      <c r="KD309" s="81"/>
    </row>
    <row r="310" spans="1:290" ht="30" customHeight="1" x14ac:dyDescent="0.25">
      <c r="A310" s="165">
        <v>309</v>
      </c>
      <c r="B310" s="166" t="s">
        <v>599</v>
      </c>
      <c r="C310" s="167">
        <v>44602</v>
      </c>
      <c r="D310" s="167">
        <v>44926</v>
      </c>
      <c r="E310" s="168" t="s">
        <v>600</v>
      </c>
      <c r="F310" s="169"/>
      <c r="G310" s="170">
        <v>10000</v>
      </c>
      <c r="H310" s="170">
        <v>0</v>
      </c>
      <c r="I310" s="170">
        <v>10000</v>
      </c>
    </row>
    <row r="311" spans="1:290" s="116" customFormat="1" ht="30" customHeight="1" x14ac:dyDescent="0.25">
      <c r="A311" s="111">
        <v>310</v>
      </c>
      <c r="B311" s="112" t="s">
        <v>601</v>
      </c>
      <c r="C311" s="113">
        <v>44609</v>
      </c>
      <c r="D311" s="113">
        <v>45291</v>
      </c>
      <c r="E311" s="119" t="s">
        <v>602</v>
      </c>
      <c r="F311" s="115"/>
      <c r="G311" s="148">
        <v>0</v>
      </c>
      <c r="H311" s="148">
        <v>13672.48</v>
      </c>
      <c r="I311" s="148">
        <v>13672.48</v>
      </c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  <c r="AV311" s="81"/>
      <c r="AW311" s="81"/>
      <c r="AX311" s="81"/>
      <c r="AY311" s="81"/>
      <c r="AZ311" s="81"/>
      <c r="BA311" s="81"/>
      <c r="BB311" s="81"/>
      <c r="BC311" s="81"/>
      <c r="BD311" s="81"/>
      <c r="BE311" s="81"/>
      <c r="BF311" s="81"/>
      <c r="BG311" s="81"/>
      <c r="BH311" s="81"/>
      <c r="BI311" s="81"/>
      <c r="BJ311" s="81"/>
      <c r="BK311" s="81"/>
      <c r="BL311" s="81"/>
      <c r="BM311" s="81"/>
      <c r="BN311" s="81"/>
      <c r="BO311" s="81"/>
      <c r="BP311" s="81"/>
      <c r="BQ311" s="81"/>
      <c r="BR311" s="81"/>
      <c r="BS311" s="81"/>
      <c r="BT311" s="81"/>
      <c r="BU311" s="81"/>
      <c r="BV311" s="81"/>
      <c r="BW311" s="81"/>
      <c r="BX311" s="81"/>
      <c r="BY311" s="81"/>
      <c r="BZ311" s="81"/>
      <c r="CA311" s="81"/>
      <c r="CB311" s="81"/>
      <c r="CC311" s="81"/>
      <c r="CD311" s="81"/>
      <c r="CE311" s="81"/>
      <c r="CF311" s="81"/>
      <c r="CG311" s="81"/>
      <c r="CH311" s="81"/>
      <c r="CI311" s="81"/>
      <c r="CJ311" s="81"/>
      <c r="CK311" s="81"/>
      <c r="CL311" s="81"/>
      <c r="CM311" s="81"/>
      <c r="CN311" s="81"/>
      <c r="CO311" s="81"/>
      <c r="CP311" s="81"/>
      <c r="CQ311" s="81"/>
      <c r="CR311" s="81"/>
      <c r="CS311" s="81"/>
      <c r="CT311" s="81"/>
      <c r="CU311" s="81"/>
      <c r="CV311" s="81"/>
      <c r="CW311" s="81"/>
      <c r="CX311" s="81"/>
      <c r="CY311" s="81"/>
      <c r="CZ311" s="81"/>
      <c r="DA311" s="81"/>
      <c r="DB311" s="81"/>
      <c r="DC311" s="81"/>
      <c r="DD311" s="81"/>
      <c r="DE311" s="81"/>
      <c r="DF311" s="81"/>
      <c r="DG311" s="81"/>
      <c r="DH311" s="81"/>
      <c r="DI311" s="81"/>
      <c r="DJ311" s="81"/>
      <c r="DK311" s="81"/>
      <c r="DL311" s="81"/>
      <c r="DM311" s="81"/>
      <c r="DN311" s="81"/>
      <c r="DO311" s="81"/>
      <c r="DP311" s="81"/>
      <c r="DQ311" s="81"/>
      <c r="DR311" s="81"/>
      <c r="DS311" s="81"/>
      <c r="DT311" s="81"/>
      <c r="DU311" s="81"/>
      <c r="DV311" s="81"/>
      <c r="DW311" s="81"/>
      <c r="DX311" s="81"/>
      <c r="DY311" s="81"/>
      <c r="DZ311" s="81"/>
      <c r="EA311" s="81"/>
      <c r="EB311" s="81"/>
      <c r="EC311" s="81"/>
      <c r="ED311" s="81"/>
      <c r="EE311" s="81"/>
      <c r="EF311" s="81"/>
      <c r="EG311" s="81"/>
      <c r="EH311" s="81"/>
      <c r="EI311" s="81"/>
      <c r="EJ311" s="81"/>
      <c r="EK311" s="81"/>
      <c r="EL311" s="81"/>
      <c r="EM311" s="81"/>
      <c r="EN311" s="81"/>
      <c r="EO311" s="81"/>
      <c r="EP311" s="81"/>
      <c r="EQ311" s="81"/>
      <c r="ER311" s="81"/>
      <c r="ES311" s="81"/>
      <c r="ET311" s="81"/>
      <c r="EU311" s="81"/>
      <c r="EV311" s="81"/>
      <c r="EW311" s="81"/>
      <c r="EX311" s="81"/>
      <c r="EY311" s="81"/>
      <c r="EZ311" s="81"/>
      <c r="FA311" s="81"/>
      <c r="FB311" s="81"/>
      <c r="FC311" s="81"/>
      <c r="FD311" s="81"/>
      <c r="FE311" s="81"/>
      <c r="FF311" s="81"/>
      <c r="FG311" s="81"/>
      <c r="FH311" s="81"/>
      <c r="FI311" s="81"/>
      <c r="FJ311" s="81"/>
      <c r="FK311" s="81"/>
      <c r="FL311" s="81"/>
      <c r="FM311" s="81"/>
      <c r="FN311" s="81"/>
      <c r="FO311" s="81"/>
      <c r="FP311" s="81"/>
      <c r="FQ311" s="81"/>
      <c r="FR311" s="81"/>
      <c r="FS311" s="81"/>
      <c r="FT311" s="81"/>
      <c r="FU311" s="81"/>
      <c r="FV311" s="81"/>
      <c r="FW311" s="81"/>
      <c r="FX311" s="81"/>
      <c r="FY311" s="81"/>
      <c r="FZ311" s="81"/>
      <c r="GA311" s="81"/>
      <c r="GB311" s="81"/>
      <c r="GC311" s="81"/>
      <c r="GD311" s="81"/>
      <c r="GE311" s="81"/>
      <c r="GF311" s="81"/>
      <c r="GG311" s="81"/>
      <c r="GH311" s="81"/>
      <c r="GI311" s="81"/>
      <c r="GJ311" s="81"/>
      <c r="GK311" s="81"/>
      <c r="GL311" s="81"/>
      <c r="GM311" s="81"/>
      <c r="GN311" s="81"/>
      <c r="GO311" s="81"/>
      <c r="GP311" s="81"/>
      <c r="GQ311" s="81"/>
      <c r="GR311" s="81"/>
      <c r="GS311" s="81"/>
      <c r="GT311" s="81"/>
      <c r="GU311" s="81"/>
      <c r="GV311" s="81"/>
      <c r="GW311" s="81"/>
      <c r="GX311" s="81"/>
      <c r="GY311" s="81"/>
      <c r="GZ311" s="81"/>
      <c r="HA311" s="81"/>
      <c r="HB311" s="81"/>
      <c r="HC311" s="81"/>
      <c r="HD311" s="81"/>
      <c r="HE311" s="81"/>
      <c r="HF311" s="81"/>
      <c r="HG311" s="81"/>
      <c r="HH311" s="81"/>
      <c r="HI311" s="81"/>
      <c r="HJ311" s="81"/>
      <c r="HK311" s="81"/>
      <c r="HL311" s="81"/>
      <c r="HM311" s="81"/>
      <c r="HN311" s="81"/>
      <c r="HO311" s="81"/>
      <c r="HP311" s="81"/>
      <c r="HQ311" s="81"/>
      <c r="HR311" s="81"/>
      <c r="HS311" s="81"/>
      <c r="HT311" s="81"/>
      <c r="HU311" s="81"/>
      <c r="HV311" s="81"/>
      <c r="HW311" s="81"/>
      <c r="HX311" s="81"/>
      <c r="HY311" s="81"/>
      <c r="HZ311" s="81"/>
      <c r="IA311" s="81"/>
      <c r="IB311" s="81"/>
      <c r="IC311" s="81"/>
      <c r="ID311" s="81"/>
      <c r="IE311" s="81"/>
      <c r="IF311" s="81"/>
      <c r="IG311" s="81"/>
      <c r="IH311" s="81"/>
      <c r="II311" s="81"/>
      <c r="IJ311" s="81"/>
      <c r="IK311" s="81"/>
      <c r="IL311" s="81"/>
      <c r="IM311" s="81"/>
      <c r="IN311" s="81"/>
      <c r="IO311" s="81"/>
      <c r="IP311" s="81"/>
      <c r="IQ311" s="81"/>
      <c r="IR311" s="81"/>
      <c r="IS311" s="81"/>
      <c r="IT311" s="81"/>
      <c r="IU311" s="81"/>
      <c r="IV311" s="81"/>
      <c r="IW311" s="81"/>
      <c r="IX311" s="81"/>
      <c r="IY311" s="81"/>
      <c r="IZ311" s="81"/>
      <c r="JA311" s="81"/>
      <c r="JB311" s="81"/>
      <c r="JC311" s="81"/>
      <c r="JD311" s="81"/>
      <c r="JE311" s="81"/>
      <c r="JF311" s="81"/>
      <c r="JG311" s="81"/>
      <c r="JH311" s="81"/>
      <c r="JI311" s="81"/>
      <c r="JJ311" s="81"/>
      <c r="JK311" s="81"/>
      <c r="JL311" s="81"/>
      <c r="JM311" s="81"/>
      <c r="JN311" s="81"/>
      <c r="JO311" s="81"/>
      <c r="JP311" s="81"/>
      <c r="JQ311" s="81"/>
      <c r="JR311" s="81"/>
      <c r="JS311" s="81"/>
      <c r="JT311" s="81"/>
      <c r="JU311" s="81"/>
      <c r="JV311" s="81"/>
      <c r="JW311" s="81"/>
      <c r="JX311" s="81"/>
      <c r="JY311" s="81"/>
      <c r="JZ311" s="81"/>
      <c r="KA311" s="81"/>
      <c r="KB311" s="81"/>
      <c r="KC311" s="81"/>
      <c r="KD311" s="81"/>
    </row>
    <row r="312" spans="1:290" ht="30" customHeight="1" x14ac:dyDescent="0.25">
      <c r="A312" s="165">
        <v>311</v>
      </c>
      <c r="B312" s="166" t="s">
        <v>603</v>
      </c>
      <c r="C312" s="167">
        <v>44609</v>
      </c>
      <c r="D312" s="167" t="s">
        <v>604</v>
      </c>
      <c r="E312" s="168" t="s">
        <v>537</v>
      </c>
      <c r="F312" s="169"/>
      <c r="G312" s="170">
        <v>0</v>
      </c>
      <c r="H312" s="170">
        <v>1200</v>
      </c>
      <c r="I312" s="170">
        <v>1200</v>
      </c>
    </row>
    <row r="313" spans="1:290" s="116" customFormat="1" ht="30" customHeight="1" x14ac:dyDescent="0.25">
      <c r="A313" s="111">
        <v>312</v>
      </c>
      <c r="B313" s="112" t="s">
        <v>605</v>
      </c>
      <c r="C313" s="113">
        <v>44637</v>
      </c>
      <c r="D313" s="113">
        <v>44733</v>
      </c>
      <c r="E313" s="119" t="s">
        <v>606</v>
      </c>
      <c r="F313" s="115"/>
      <c r="G313" s="148">
        <v>0</v>
      </c>
      <c r="H313" s="148">
        <v>0</v>
      </c>
      <c r="I313" s="148">
        <v>0</v>
      </c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81"/>
      <c r="AI313" s="81"/>
      <c r="AJ313" s="81"/>
      <c r="AK313" s="81"/>
      <c r="AL313" s="81"/>
      <c r="AM313" s="81"/>
      <c r="AN313" s="81"/>
      <c r="AO313" s="81"/>
      <c r="AP313" s="81"/>
      <c r="AQ313" s="81"/>
      <c r="AR313" s="81"/>
      <c r="AS313" s="81"/>
      <c r="AT313" s="81"/>
      <c r="AU313" s="81"/>
      <c r="AV313" s="81"/>
      <c r="AW313" s="81"/>
      <c r="AX313" s="81"/>
      <c r="AY313" s="81"/>
      <c r="AZ313" s="81"/>
      <c r="BA313" s="81"/>
      <c r="BB313" s="81"/>
      <c r="BC313" s="81"/>
      <c r="BD313" s="81"/>
      <c r="BE313" s="81"/>
      <c r="BF313" s="81"/>
      <c r="BG313" s="81"/>
      <c r="BH313" s="81"/>
      <c r="BI313" s="81"/>
      <c r="BJ313" s="81"/>
      <c r="BK313" s="81"/>
      <c r="BL313" s="81"/>
      <c r="BM313" s="81"/>
      <c r="BN313" s="81"/>
      <c r="BO313" s="81"/>
      <c r="BP313" s="81"/>
      <c r="BQ313" s="81"/>
      <c r="BR313" s="81"/>
      <c r="BS313" s="81"/>
      <c r="BT313" s="81"/>
      <c r="BU313" s="81"/>
      <c r="BV313" s="81"/>
      <c r="BW313" s="81"/>
      <c r="BX313" s="81"/>
      <c r="BY313" s="81"/>
      <c r="BZ313" s="81"/>
      <c r="CA313" s="81"/>
      <c r="CB313" s="81"/>
      <c r="CC313" s="81"/>
      <c r="CD313" s="81"/>
      <c r="CE313" s="81"/>
      <c r="CF313" s="81"/>
      <c r="CG313" s="81"/>
      <c r="CH313" s="81"/>
      <c r="CI313" s="81"/>
      <c r="CJ313" s="81"/>
      <c r="CK313" s="81"/>
      <c r="CL313" s="81"/>
      <c r="CM313" s="81"/>
      <c r="CN313" s="81"/>
      <c r="CO313" s="81"/>
      <c r="CP313" s="81"/>
      <c r="CQ313" s="81"/>
      <c r="CR313" s="81"/>
      <c r="CS313" s="81"/>
      <c r="CT313" s="81"/>
      <c r="CU313" s="81"/>
      <c r="CV313" s="81"/>
      <c r="CW313" s="81"/>
      <c r="CX313" s="81"/>
      <c r="CY313" s="81"/>
      <c r="CZ313" s="81"/>
      <c r="DA313" s="81"/>
      <c r="DB313" s="81"/>
      <c r="DC313" s="81"/>
      <c r="DD313" s="81"/>
      <c r="DE313" s="81"/>
      <c r="DF313" s="81"/>
      <c r="DG313" s="81"/>
      <c r="DH313" s="81"/>
      <c r="DI313" s="81"/>
      <c r="DJ313" s="81"/>
      <c r="DK313" s="81"/>
      <c r="DL313" s="81"/>
      <c r="DM313" s="81"/>
      <c r="DN313" s="81"/>
      <c r="DO313" s="81"/>
      <c r="DP313" s="81"/>
      <c r="DQ313" s="81"/>
      <c r="DR313" s="81"/>
      <c r="DS313" s="81"/>
      <c r="DT313" s="81"/>
      <c r="DU313" s="81"/>
      <c r="DV313" s="81"/>
      <c r="DW313" s="81"/>
      <c r="DX313" s="81"/>
      <c r="DY313" s="81"/>
      <c r="DZ313" s="81"/>
      <c r="EA313" s="81"/>
      <c r="EB313" s="81"/>
      <c r="EC313" s="81"/>
      <c r="ED313" s="81"/>
      <c r="EE313" s="81"/>
      <c r="EF313" s="81"/>
      <c r="EG313" s="81"/>
      <c r="EH313" s="81"/>
      <c r="EI313" s="81"/>
      <c r="EJ313" s="81"/>
      <c r="EK313" s="81"/>
      <c r="EL313" s="81"/>
      <c r="EM313" s="81"/>
      <c r="EN313" s="81"/>
      <c r="EO313" s="81"/>
      <c r="EP313" s="81"/>
      <c r="EQ313" s="81"/>
      <c r="ER313" s="81"/>
      <c r="ES313" s="81"/>
      <c r="ET313" s="81"/>
      <c r="EU313" s="81"/>
      <c r="EV313" s="81"/>
      <c r="EW313" s="81"/>
      <c r="EX313" s="81"/>
      <c r="EY313" s="81"/>
      <c r="EZ313" s="81"/>
      <c r="FA313" s="81"/>
      <c r="FB313" s="81"/>
      <c r="FC313" s="81"/>
      <c r="FD313" s="81"/>
      <c r="FE313" s="81"/>
      <c r="FF313" s="81"/>
      <c r="FG313" s="81"/>
      <c r="FH313" s="81"/>
      <c r="FI313" s="81"/>
      <c r="FJ313" s="81"/>
      <c r="FK313" s="81"/>
      <c r="FL313" s="81"/>
      <c r="FM313" s="81"/>
      <c r="FN313" s="81"/>
      <c r="FO313" s="81"/>
      <c r="FP313" s="81"/>
      <c r="FQ313" s="81"/>
      <c r="FR313" s="81"/>
      <c r="FS313" s="81"/>
      <c r="FT313" s="81"/>
      <c r="FU313" s="81"/>
      <c r="FV313" s="81"/>
      <c r="FW313" s="81"/>
      <c r="FX313" s="81"/>
      <c r="FY313" s="81"/>
      <c r="FZ313" s="81"/>
      <c r="GA313" s="81"/>
      <c r="GB313" s="81"/>
      <c r="GC313" s="81"/>
      <c r="GD313" s="81"/>
      <c r="GE313" s="81"/>
      <c r="GF313" s="81"/>
      <c r="GG313" s="81"/>
      <c r="GH313" s="81"/>
      <c r="GI313" s="81"/>
      <c r="GJ313" s="81"/>
      <c r="GK313" s="81"/>
      <c r="GL313" s="81"/>
      <c r="GM313" s="81"/>
      <c r="GN313" s="81"/>
      <c r="GO313" s="81"/>
      <c r="GP313" s="81"/>
      <c r="GQ313" s="81"/>
      <c r="GR313" s="81"/>
      <c r="GS313" s="81"/>
      <c r="GT313" s="81"/>
      <c r="GU313" s="81"/>
      <c r="GV313" s="81"/>
      <c r="GW313" s="81"/>
      <c r="GX313" s="81"/>
      <c r="GY313" s="81"/>
      <c r="GZ313" s="81"/>
      <c r="HA313" s="81"/>
      <c r="HB313" s="81"/>
      <c r="HC313" s="81"/>
      <c r="HD313" s="81"/>
      <c r="HE313" s="81"/>
      <c r="HF313" s="81"/>
      <c r="HG313" s="81"/>
      <c r="HH313" s="81"/>
      <c r="HI313" s="81"/>
      <c r="HJ313" s="81"/>
      <c r="HK313" s="81"/>
      <c r="HL313" s="81"/>
      <c r="HM313" s="81"/>
      <c r="HN313" s="81"/>
      <c r="HO313" s="81"/>
      <c r="HP313" s="81"/>
      <c r="HQ313" s="81"/>
      <c r="HR313" s="81"/>
      <c r="HS313" s="81"/>
      <c r="HT313" s="81"/>
      <c r="HU313" s="81"/>
      <c r="HV313" s="81"/>
      <c r="HW313" s="81"/>
      <c r="HX313" s="81"/>
      <c r="HY313" s="81"/>
      <c r="HZ313" s="81"/>
      <c r="IA313" s="81"/>
      <c r="IB313" s="81"/>
      <c r="IC313" s="81"/>
      <c r="ID313" s="81"/>
      <c r="IE313" s="81"/>
      <c r="IF313" s="81"/>
      <c r="IG313" s="81"/>
      <c r="IH313" s="81"/>
      <c r="II313" s="81"/>
      <c r="IJ313" s="81"/>
      <c r="IK313" s="81"/>
      <c r="IL313" s="81"/>
      <c r="IM313" s="81"/>
      <c r="IN313" s="81"/>
      <c r="IO313" s="81"/>
      <c r="IP313" s="81"/>
      <c r="IQ313" s="81"/>
      <c r="IR313" s="81"/>
      <c r="IS313" s="81"/>
      <c r="IT313" s="81"/>
      <c r="IU313" s="81"/>
      <c r="IV313" s="81"/>
      <c r="IW313" s="81"/>
      <c r="IX313" s="81"/>
      <c r="IY313" s="81"/>
      <c r="IZ313" s="81"/>
      <c r="JA313" s="81"/>
      <c r="JB313" s="81"/>
      <c r="JC313" s="81"/>
      <c r="JD313" s="81"/>
      <c r="JE313" s="81"/>
      <c r="JF313" s="81"/>
      <c r="JG313" s="81"/>
      <c r="JH313" s="81"/>
      <c r="JI313" s="81"/>
      <c r="JJ313" s="81"/>
      <c r="JK313" s="81"/>
      <c r="JL313" s="81"/>
      <c r="JM313" s="81"/>
      <c r="JN313" s="81"/>
      <c r="JO313" s="81"/>
      <c r="JP313" s="81"/>
      <c r="JQ313" s="81"/>
      <c r="JR313" s="81"/>
      <c r="JS313" s="81"/>
      <c r="JT313" s="81"/>
      <c r="JU313" s="81"/>
      <c r="JV313" s="81"/>
      <c r="JW313" s="81"/>
      <c r="JX313" s="81"/>
      <c r="JY313" s="81"/>
      <c r="JZ313" s="81"/>
      <c r="KA313" s="81"/>
      <c r="KB313" s="81"/>
      <c r="KC313" s="81"/>
      <c r="KD313" s="81"/>
    </row>
    <row r="314" spans="1:290" ht="30" customHeight="1" x14ac:dyDescent="0.25">
      <c r="A314" s="165">
        <v>313</v>
      </c>
      <c r="B314" s="166" t="s">
        <v>608</v>
      </c>
      <c r="C314" s="167">
        <v>44637</v>
      </c>
      <c r="D314" s="167">
        <v>44721</v>
      </c>
      <c r="E314" s="168" t="s">
        <v>607</v>
      </c>
      <c r="F314" s="169"/>
      <c r="G314" s="170">
        <v>0</v>
      </c>
      <c r="H314" s="170">
        <v>0</v>
      </c>
      <c r="I314" s="170">
        <v>0</v>
      </c>
    </row>
    <row r="315" spans="1:290" s="116" customFormat="1" ht="30" customHeight="1" x14ac:dyDescent="0.25">
      <c r="A315" s="111">
        <v>314</v>
      </c>
      <c r="B315" s="112" t="s">
        <v>609</v>
      </c>
      <c r="C315" s="113">
        <v>44651</v>
      </c>
      <c r="D315" s="113" t="s">
        <v>610</v>
      </c>
      <c r="E315" s="119" t="s">
        <v>611</v>
      </c>
      <c r="F315" s="115"/>
      <c r="G315" s="148">
        <v>0</v>
      </c>
      <c r="H315" s="148">
        <v>0</v>
      </c>
      <c r="I315" s="148">
        <v>0</v>
      </c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81"/>
      <c r="AH315" s="81"/>
      <c r="AI315" s="81"/>
      <c r="AJ315" s="81"/>
      <c r="AK315" s="81"/>
      <c r="AL315" s="81"/>
      <c r="AM315" s="81"/>
      <c r="AN315" s="81"/>
      <c r="AO315" s="81"/>
      <c r="AP315" s="81"/>
      <c r="AQ315" s="81"/>
      <c r="AR315" s="81"/>
      <c r="AS315" s="81"/>
      <c r="AT315" s="81"/>
      <c r="AU315" s="81"/>
      <c r="AV315" s="81"/>
      <c r="AW315" s="81"/>
      <c r="AX315" s="81"/>
      <c r="AY315" s="81"/>
      <c r="AZ315" s="81"/>
      <c r="BA315" s="81"/>
      <c r="BB315" s="81"/>
      <c r="BC315" s="81"/>
      <c r="BD315" s="81"/>
      <c r="BE315" s="81"/>
      <c r="BF315" s="81"/>
      <c r="BG315" s="81"/>
      <c r="BH315" s="81"/>
      <c r="BI315" s="81"/>
      <c r="BJ315" s="81"/>
      <c r="BK315" s="81"/>
      <c r="BL315" s="81"/>
      <c r="BM315" s="81"/>
      <c r="BN315" s="81"/>
      <c r="BO315" s="81"/>
      <c r="BP315" s="81"/>
      <c r="BQ315" s="81"/>
      <c r="BR315" s="81"/>
      <c r="BS315" s="81"/>
      <c r="BT315" s="81"/>
      <c r="BU315" s="81"/>
      <c r="BV315" s="81"/>
      <c r="BW315" s="81"/>
      <c r="BX315" s="81"/>
      <c r="BY315" s="81"/>
      <c r="BZ315" s="81"/>
      <c r="CA315" s="81"/>
      <c r="CB315" s="81"/>
      <c r="CC315" s="81"/>
      <c r="CD315" s="81"/>
      <c r="CE315" s="81"/>
      <c r="CF315" s="81"/>
      <c r="CG315" s="81"/>
      <c r="CH315" s="81"/>
      <c r="CI315" s="81"/>
      <c r="CJ315" s="81"/>
      <c r="CK315" s="81"/>
      <c r="CL315" s="81"/>
      <c r="CM315" s="81"/>
      <c r="CN315" s="81"/>
      <c r="CO315" s="81"/>
      <c r="CP315" s="81"/>
      <c r="CQ315" s="81"/>
      <c r="CR315" s="81"/>
      <c r="CS315" s="81"/>
      <c r="CT315" s="81"/>
      <c r="CU315" s="81"/>
      <c r="CV315" s="81"/>
      <c r="CW315" s="81"/>
      <c r="CX315" s="81"/>
      <c r="CY315" s="81"/>
      <c r="CZ315" s="81"/>
      <c r="DA315" s="81"/>
      <c r="DB315" s="81"/>
      <c r="DC315" s="81"/>
      <c r="DD315" s="81"/>
      <c r="DE315" s="81"/>
      <c r="DF315" s="81"/>
      <c r="DG315" s="81"/>
      <c r="DH315" s="81"/>
      <c r="DI315" s="81"/>
      <c r="DJ315" s="81"/>
      <c r="DK315" s="81"/>
      <c r="DL315" s="81"/>
      <c r="DM315" s="81"/>
      <c r="DN315" s="81"/>
      <c r="DO315" s="81"/>
      <c r="DP315" s="81"/>
      <c r="DQ315" s="81"/>
      <c r="DR315" s="81"/>
      <c r="DS315" s="81"/>
      <c r="DT315" s="81"/>
      <c r="DU315" s="81"/>
      <c r="DV315" s="81"/>
      <c r="DW315" s="81"/>
      <c r="DX315" s="81"/>
      <c r="DY315" s="81"/>
      <c r="DZ315" s="81"/>
      <c r="EA315" s="81"/>
      <c r="EB315" s="81"/>
      <c r="EC315" s="81"/>
      <c r="ED315" s="81"/>
      <c r="EE315" s="81"/>
      <c r="EF315" s="81"/>
      <c r="EG315" s="81"/>
      <c r="EH315" s="81"/>
      <c r="EI315" s="81"/>
      <c r="EJ315" s="81"/>
      <c r="EK315" s="81"/>
      <c r="EL315" s="81"/>
      <c r="EM315" s="81"/>
      <c r="EN315" s="81"/>
      <c r="EO315" s="81"/>
      <c r="EP315" s="81"/>
      <c r="EQ315" s="81"/>
      <c r="ER315" s="81"/>
      <c r="ES315" s="81"/>
      <c r="ET315" s="81"/>
      <c r="EU315" s="81"/>
      <c r="EV315" s="81"/>
      <c r="EW315" s="81"/>
      <c r="EX315" s="81"/>
      <c r="EY315" s="81"/>
      <c r="EZ315" s="81"/>
      <c r="FA315" s="81"/>
      <c r="FB315" s="81"/>
      <c r="FC315" s="81"/>
      <c r="FD315" s="81"/>
      <c r="FE315" s="81"/>
      <c r="FF315" s="81"/>
      <c r="FG315" s="81"/>
      <c r="FH315" s="81"/>
      <c r="FI315" s="81"/>
      <c r="FJ315" s="81"/>
      <c r="FK315" s="81"/>
      <c r="FL315" s="81"/>
      <c r="FM315" s="81"/>
      <c r="FN315" s="81"/>
      <c r="FO315" s="81"/>
      <c r="FP315" s="81"/>
      <c r="FQ315" s="81"/>
      <c r="FR315" s="81"/>
      <c r="FS315" s="81"/>
      <c r="FT315" s="81"/>
      <c r="FU315" s="81"/>
      <c r="FV315" s="81"/>
      <c r="FW315" s="81"/>
      <c r="FX315" s="81"/>
      <c r="FY315" s="81"/>
      <c r="FZ315" s="81"/>
      <c r="GA315" s="81"/>
      <c r="GB315" s="81"/>
      <c r="GC315" s="81"/>
      <c r="GD315" s="81"/>
      <c r="GE315" s="81"/>
      <c r="GF315" s="81"/>
      <c r="GG315" s="81"/>
      <c r="GH315" s="81"/>
      <c r="GI315" s="81"/>
      <c r="GJ315" s="81"/>
      <c r="GK315" s="81"/>
      <c r="GL315" s="81"/>
      <c r="GM315" s="81"/>
      <c r="GN315" s="81"/>
      <c r="GO315" s="81"/>
      <c r="GP315" s="81"/>
      <c r="GQ315" s="81"/>
      <c r="GR315" s="81"/>
      <c r="GS315" s="81"/>
      <c r="GT315" s="81"/>
      <c r="GU315" s="81"/>
      <c r="GV315" s="81"/>
      <c r="GW315" s="81"/>
      <c r="GX315" s="81"/>
      <c r="GY315" s="81"/>
      <c r="GZ315" s="81"/>
      <c r="HA315" s="81"/>
      <c r="HB315" s="81"/>
      <c r="HC315" s="81"/>
      <c r="HD315" s="81"/>
      <c r="HE315" s="81"/>
      <c r="HF315" s="81"/>
      <c r="HG315" s="81"/>
      <c r="HH315" s="81"/>
      <c r="HI315" s="81"/>
      <c r="HJ315" s="81"/>
      <c r="HK315" s="81"/>
      <c r="HL315" s="81"/>
      <c r="HM315" s="81"/>
      <c r="HN315" s="81"/>
      <c r="HO315" s="81"/>
      <c r="HP315" s="81"/>
      <c r="HQ315" s="81"/>
      <c r="HR315" s="81"/>
      <c r="HS315" s="81"/>
      <c r="HT315" s="81"/>
      <c r="HU315" s="81"/>
      <c r="HV315" s="81"/>
      <c r="HW315" s="81"/>
      <c r="HX315" s="81"/>
      <c r="HY315" s="81"/>
      <c r="HZ315" s="81"/>
      <c r="IA315" s="81"/>
      <c r="IB315" s="81"/>
      <c r="IC315" s="81"/>
      <c r="ID315" s="81"/>
      <c r="IE315" s="81"/>
      <c r="IF315" s="81"/>
      <c r="IG315" s="81"/>
      <c r="IH315" s="81"/>
      <c r="II315" s="81"/>
      <c r="IJ315" s="81"/>
      <c r="IK315" s="81"/>
      <c r="IL315" s="81"/>
      <c r="IM315" s="81"/>
      <c r="IN315" s="81"/>
      <c r="IO315" s="81"/>
      <c r="IP315" s="81"/>
      <c r="IQ315" s="81"/>
      <c r="IR315" s="81"/>
      <c r="IS315" s="81"/>
      <c r="IT315" s="81"/>
      <c r="IU315" s="81"/>
      <c r="IV315" s="81"/>
      <c r="IW315" s="81"/>
      <c r="IX315" s="81"/>
      <c r="IY315" s="81"/>
      <c r="IZ315" s="81"/>
      <c r="JA315" s="81"/>
      <c r="JB315" s="81"/>
      <c r="JC315" s="81"/>
      <c r="JD315" s="81"/>
      <c r="JE315" s="81"/>
      <c r="JF315" s="81"/>
      <c r="JG315" s="81"/>
      <c r="JH315" s="81"/>
      <c r="JI315" s="81"/>
      <c r="JJ315" s="81"/>
      <c r="JK315" s="81"/>
      <c r="JL315" s="81"/>
      <c r="JM315" s="81"/>
      <c r="JN315" s="81"/>
      <c r="JO315" s="81"/>
      <c r="JP315" s="81"/>
      <c r="JQ315" s="81"/>
      <c r="JR315" s="81"/>
      <c r="JS315" s="81"/>
      <c r="JT315" s="81"/>
      <c r="JU315" s="81"/>
      <c r="JV315" s="81"/>
      <c r="JW315" s="81"/>
      <c r="JX315" s="81"/>
      <c r="JY315" s="81"/>
      <c r="JZ315" s="81"/>
      <c r="KA315" s="81"/>
      <c r="KB315" s="81"/>
      <c r="KC315" s="81"/>
      <c r="KD315" s="81"/>
    </row>
    <row r="316" spans="1:290" ht="30" customHeight="1" x14ac:dyDescent="0.25">
      <c r="A316" s="165">
        <v>315</v>
      </c>
      <c r="B316" s="166" t="s">
        <v>612</v>
      </c>
      <c r="C316" s="167">
        <v>44658</v>
      </c>
      <c r="D316" s="167">
        <v>44734</v>
      </c>
      <c r="E316" s="168" t="s">
        <v>613</v>
      </c>
      <c r="F316" s="169"/>
      <c r="G316" s="170">
        <v>0</v>
      </c>
      <c r="H316" s="170">
        <v>0</v>
      </c>
      <c r="I316" s="170">
        <v>0</v>
      </c>
    </row>
    <row r="317" spans="1:290" s="116" customFormat="1" ht="30" customHeight="1" x14ac:dyDescent="0.25">
      <c r="A317" s="111">
        <v>316</v>
      </c>
      <c r="B317" s="112" t="s">
        <v>614</v>
      </c>
      <c r="C317" s="113">
        <v>44679</v>
      </c>
      <c r="D317" s="113">
        <v>44720</v>
      </c>
      <c r="E317" s="119" t="s">
        <v>615</v>
      </c>
      <c r="F317" s="115"/>
      <c r="G317" s="148">
        <v>0</v>
      </c>
      <c r="H317" s="148">
        <v>0</v>
      </c>
      <c r="I317" s="148">
        <v>0</v>
      </c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  <c r="AN317" s="81"/>
      <c r="AO317" s="81"/>
      <c r="AP317" s="81"/>
      <c r="AQ317" s="81"/>
      <c r="AR317" s="81"/>
      <c r="AS317" s="81"/>
      <c r="AT317" s="81"/>
      <c r="AU317" s="81"/>
      <c r="AV317" s="81"/>
      <c r="AW317" s="81"/>
      <c r="AX317" s="81"/>
      <c r="AY317" s="81"/>
      <c r="AZ317" s="81"/>
      <c r="BA317" s="81"/>
      <c r="BB317" s="81"/>
      <c r="BC317" s="81"/>
      <c r="BD317" s="81"/>
      <c r="BE317" s="81"/>
      <c r="BF317" s="81"/>
      <c r="BG317" s="81"/>
      <c r="BH317" s="81"/>
      <c r="BI317" s="81"/>
      <c r="BJ317" s="81"/>
      <c r="BK317" s="81"/>
      <c r="BL317" s="81"/>
      <c r="BM317" s="81"/>
      <c r="BN317" s="81"/>
      <c r="BO317" s="81"/>
      <c r="BP317" s="81"/>
      <c r="BQ317" s="81"/>
      <c r="BR317" s="81"/>
      <c r="BS317" s="81"/>
      <c r="BT317" s="81"/>
      <c r="BU317" s="81"/>
      <c r="BV317" s="81"/>
      <c r="BW317" s="81"/>
      <c r="BX317" s="81"/>
      <c r="BY317" s="81"/>
      <c r="BZ317" s="81"/>
      <c r="CA317" s="81"/>
      <c r="CB317" s="81"/>
      <c r="CC317" s="81"/>
      <c r="CD317" s="81"/>
      <c r="CE317" s="81"/>
      <c r="CF317" s="81"/>
      <c r="CG317" s="81"/>
      <c r="CH317" s="81"/>
      <c r="CI317" s="81"/>
      <c r="CJ317" s="81"/>
      <c r="CK317" s="81"/>
      <c r="CL317" s="81"/>
      <c r="CM317" s="81"/>
      <c r="CN317" s="81"/>
      <c r="CO317" s="81"/>
      <c r="CP317" s="81"/>
      <c r="CQ317" s="81"/>
      <c r="CR317" s="81"/>
      <c r="CS317" s="81"/>
      <c r="CT317" s="81"/>
      <c r="CU317" s="81"/>
      <c r="CV317" s="81"/>
      <c r="CW317" s="81"/>
      <c r="CX317" s="81"/>
      <c r="CY317" s="81"/>
      <c r="CZ317" s="81"/>
      <c r="DA317" s="81"/>
      <c r="DB317" s="81"/>
      <c r="DC317" s="81"/>
      <c r="DD317" s="81"/>
      <c r="DE317" s="81"/>
      <c r="DF317" s="81"/>
      <c r="DG317" s="81"/>
      <c r="DH317" s="81"/>
      <c r="DI317" s="81"/>
      <c r="DJ317" s="81"/>
      <c r="DK317" s="81"/>
      <c r="DL317" s="81"/>
      <c r="DM317" s="81"/>
      <c r="DN317" s="81"/>
      <c r="DO317" s="81"/>
      <c r="DP317" s="81"/>
      <c r="DQ317" s="81"/>
      <c r="DR317" s="81"/>
      <c r="DS317" s="81"/>
      <c r="DT317" s="81"/>
      <c r="DU317" s="81"/>
      <c r="DV317" s="81"/>
      <c r="DW317" s="81"/>
      <c r="DX317" s="81"/>
      <c r="DY317" s="81"/>
      <c r="DZ317" s="81"/>
      <c r="EA317" s="81"/>
      <c r="EB317" s="81"/>
      <c r="EC317" s="81"/>
      <c r="ED317" s="81"/>
      <c r="EE317" s="81"/>
      <c r="EF317" s="81"/>
      <c r="EG317" s="81"/>
      <c r="EH317" s="81"/>
      <c r="EI317" s="81"/>
      <c r="EJ317" s="81"/>
      <c r="EK317" s="81"/>
      <c r="EL317" s="81"/>
      <c r="EM317" s="81"/>
      <c r="EN317" s="81"/>
      <c r="EO317" s="81"/>
      <c r="EP317" s="81"/>
      <c r="EQ317" s="81"/>
      <c r="ER317" s="81"/>
      <c r="ES317" s="81"/>
      <c r="ET317" s="81"/>
      <c r="EU317" s="81"/>
      <c r="EV317" s="81"/>
      <c r="EW317" s="81"/>
      <c r="EX317" s="81"/>
      <c r="EY317" s="81"/>
      <c r="EZ317" s="81"/>
      <c r="FA317" s="81"/>
      <c r="FB317" s="81"/>
      <c r="FC317" s="81"/>
      <c r="FD317" s="81"/>
      <c r="FE317" s="81"/>
      <c r="FF317" s="81"/>
      <c r="FG317" s="81"/>
      <c r="FH317" s="81"/>
      <c r="FI317" s="81"/>
      <c r="FJ317" s="81"/>
      <c r="FK317" s="81"/>
      <c r="FL317" s="81"/>
      <c r="FM317" s="81"/>
      <c r="FN317" s="81"/>
      <c r="FO317" s="81"/>
      <c r="FP317" s="81"/>
      <c r="FQ317" s="81"/>
      <c r="FR317" s="81"/>
      <c r="FS317" s="81"/>
      <c r="FT317" s="81"/>
      <c r="FU317" s="81"/>
      <c r="FV317" s="81"/>
      <c r="FW317" s="81"/>
      <c r="FX317" s="81"/>
      <c r="FY317" s="81"/>
      <c r="FZ317" s="81"/>
      <c r="GA317" s="81"/>
      <c r="GB317" s="81"/>
      <c r="GC317" s="81"/>
      <c r="GD317" s="81"/>
      <c r="GE317" s="81"/>
      <c r="GF317" s="81"/>
      <c r="GG317" s="81"/>
      <c r="GH317" s="81"/>
      <c r="GI317" s="81"/>
      <c r="GJ317" s="81"/>
      <c r="GK317" s="81"/>
      <c r="GL317" s="81"/>
      <c r="GM317" s="81"/>
      <c r="GN317" s="81"/>
      <c r="GO317" s="81"/>
      <c r="GP317" s="81"/>
      <c r="GQ317" s="81"/>
      <c r="GR317" s="81"/>
      <c r="GS317" s="81"/>
      <c r="GT317" s="81"/>
      <c r="GU317" s="81"/>
      <c r="GV317" s="81"/>
      <c r="GW317" s="81"/>
      <c r="GX317" s="81"/>
      <c r="GY317" s="81"/>
      <c r="GZ317" s="81"/>
      <c r="HA317" s="81"/>
      <c r="HB317" s="81"/>
      <c r="HC317" s="81"/>
      <c r="HD317" s="81"/>
      <c r="HE317" s="81"/>
      <c r="HF317" s="81"/>
      <c r="HG317" s="81"/>
      <c r="HH317" s="81"/>
      <c r="HI317" s="81"/>
      <c r="HJ317" s="81"/>
      <c r="HK317" s="81"/>
      <c r="HL317" s="81"/>
      <c r="HM317" s="81"/>
      <c r="HN317" s="81"/>
      <c r="HO317" s="81"/>
      <c r="HP317" s="81"/>
      <c r="HQ317" s="81"/>
      <c r="HR317" s="81"/>
      <c r="HS317" s="81"/>
      <c r="HT317" s="81"/>
      <c r="HU317" s="81"/>
      <c r="HV317" s="81"/>
      <c r="HW317" s="81"/>
      <c r="HX317" s="81"/>
      <c r="HY317" s="81"/>
      <c r="HZ317" s="81"/>
      <c r="IA317" s="81"/>
      <c r="IB317" s="81"/>
      <c r="IC317" s="81"/>
      <c r="ID317" s="81"/>
      <c r="IE317" s="81"/>
      <c r="IF317" s="81"/>
      <c r="IG317" s="81"/>
      <c r="IH317" s="81"/>
      <c r="II317" s="81"/>
      <c r="IJ317" s="81"/>
      <c r="IK317" s="81"/>
      <c r="IL317" s="81"/>
      <c r="IM317" s="81"/>
      <c r="IN317" s="81"/>
      <c r="IO317" s="81"/>
      <c r="IP317" s="81"/>
      <c r="IQ317" s="81"/>
      <c r="IR317" s="81"/>
      <c r="IS317" s="81"/>
      <c r="IT317" s="81"/>
      <c r="IU317" s="81"/>
      <c r="IV317" s="81"/>
      <c r="IW317" s="81"/>
      <c r="IX317" s="81"/>
      <c r="IY317" s="81"/>
      <c r="IZ317" s="81"/>
      <c r="JA317" s="81"/>
      <c r="JB317" s="81"/>
      <c r="JC317" s="81"/>
      <c r="JD317" s="81"/>
      <c r="JE317" s="81"/>
      <c r="JF317" s="81"/>
      <c r="JG317" s="81"/>
      <c r="JH317" s="81"/>
      <c r="JI317" s="81"/>
      <c r="JJ317" s="81"/>
      <c r="JK317" s="81"/>
      <c r="JL317" s="81"/>
      <c r="JM317" s="81"/>
      <c r="JN317" s="81"/>
      <c r="JO317" s="81"/>
      <c r="JP317" s="81"/>
      <c r="JQ317" s="81"/>
      <c r="JR317" s="81"/>
      <c r="JS317" s="81"/>
      <c r="JT317" s="81"/>
      <c r="JU317" s="81"/>
      <c r="JV317" s="81"/>
      <c r="JW317" s="81"/>
      <c r="JX317" s="81"/>
      <c r="JY317" s="81"/>
      <c r="JZ317" s="81"/>
      <c r="KA317" s="81"/>
      <c r="KB317" s="81"/>
      <c r="KC317" s="81"/>
      <c r="KD317" s="81"/>
    </row>
    <row r="318" spans="1:290" ht="30" customHeight="1" x14ac:dyDescent="0.25">
      <c r="A318" s="165">
        <v>317</v>
      </c>
      <c r="B318" s="166" t="s">
        <v>616</v>
      </c>
      <c r="C318" s="167">
        <v>44663</v>
      </c>
      <c r="D318" s="167">
        <v>44926</v>
      </c>
      <c r="E318" s="168" t="s">
        <v>617</v>
      </c>
      <c r="F318" s="169"/>
      <c r="G318" s="170">
        <v>0</v>
      </c>
      <c r="H318" s="170">
        <v>0</v>
      </c>
      <c r="I318" s="170">
        <v>0</v>
      </c>
    </row>
    <row r="319" spans="1:290" s="116" customFormat="1" ht="30" customHeight="1" x14ac:dyDescent="0.25">
      <c r="A319" s="111">
        <v>318</v>
      </c>
      <c r="B319" s="112" t="s">
        <v>618</v>
      </c>
      <c r="C319" s="113">
        <v>44700</v>
      </c>
      <c r="D319" s="113">
        <v>44926</v>
      </c>
      <c r="E319" s="119" t="s">
        <v>619</v>
      </c>
      <c r="F319" s="115"/>
      <c r="G319" s="148">
        <v>17000</v>
      </c>
      <c r="H319" s="148">
        <v>0</v>
      </c>
      <c r="I319" s="148">
        <v>17000</v>
      </c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  <c r="AN319" s="81"/>
      <c r="AO319" s="81"/>
      <c r="AP319" s="81"/>
      <c r="AQ319" s="81"/>
      <c r="AR319" s="81"/>
      <c r="AS319" s="81"/>
      <c r="AT319" s="81"/>
      <c r="AU319" s="81"/>
      <c r="AV319" s="81"/>
      <c r="AW319" s="81"/>
      <c r="AX319" s="81"/>
      <c r="AY319" s="81"/>
      <c r="AZ319" s="81"/>
      <c r="BA319" s="81"/>
      <c r="BB319" s="81"/>
      <c r="BC319" s="81"/>
      <c r="BD319" s="81"/>
      <c r="BE319" s="81"/>
      <c r="BF319" s="81"/>
      <c r="BG319" s="81"/>
      <c r="BH319" s="81"/>
      <c r="BI319" s="81"/>
      <c r="BJ319" s="81"/>
      <c r="BK319" s="81"/>
      <c r="BL319" s="81"/>
      <c r="BM319" s="81"/>
      <c r="BN319" s="81"/>
      <c r="BO319" s="81"/>
      <c r="BP319" s="81"/>
      <c r="BQ319" s="81"/>
      <c r="BR319" s="81"/>
      <c r="BS319" s="81"/>
      <c r="BT319" s="81"/>
      <c r="BU319" s="81"/>
      <c r="BV319" s="81"/>
      <c r="BW319" s="81"/>
      <c r="BX319" s="81"/>
      <c r="BY319" s="81"/>
      <c r="BZ319" s="81"/>
      <c r="CA319" s="81"/>
      <c r="CB319" s="81"/>
      <c r="CC319" s="81"/>
      <c r="CD319" s="81"/>
      <c r="CE319" s="81"/>
      <c r="CF319" s="81"/>
      <c r="CG319" s="81"/>
      <c r="CH319" s="81"/>
      <c r="CI319" s="81"/>
      <c r="CJ319" s="81"/>
      <c r="CK319" s="81"/>
      <c r="CL319" s="81"/>
      <c r="CM319" s="81"/>
      <c r="CN319" s="81"/>
      <c r="CO319" s="81"/>
      <c r="CP319" s="81"/>
      <c r="CQ319" s="81"/>
      <c r="CR319" s="81"/>
      <c r="CS319" s="81"/>
      <c r="CT319" s="81"/>
      <c r="CU319" s="81"/>
      <c r="CV319" s="81"/>
      <c r="CW319" s="81"/>
      <c r="CX319" s="81"/>
      <c r="CY319" s="81"/>
      <c r="CZ319" s="81"/>
      <c r="DA319" s="81"/>
      <c r="DB319" s="81"/>
      <c r="DC319" s="81"/>
      <c r="DD319" s="81"/>
      <c r="DE319" s="81"/>
      <c r="DF319" s="81"/>
      <c r="DG319" s="81"/>
      <c r="DH319" s="81"/>
      <c r="DI319" s="81"/>
      <c r="DJ319" s="81"/>
      <c r="DK319" s="81"/>
      <c r="DL319" s="81"/>
      <c r="DM319" s="81"/>
      <c r="DN319" s="81"/>
      <c r="DO319" s="81"/>
      <c r="DP319" s="81"/>
      <c r="DQ319" s="81"/>
      <c r="DR319" s="81"/>
      <c r="DS319" s="81"/>
      <c r="DT319" s="81"/>
      <c r="DU319" s="81"/>
      <c r="DV319" s="81"/>
      <c r="DW319" s="81"/>
      <c r="DX319" s="81"/>
      <c r="DY319" s="81"/>
      <c r="DZ319" s="81"/>
      <c r="EA319" s="81"/>
      <c r="EB319" s="81"/>
      <c r="EC319" s="81"/>
      <c r="ED319" s="81"/>
      <c r="EE319" s="81"/>
      <c r="EF319" s="81"/>
      <c r="EG319" s="81"/>
      <c r="EH319" s="81"/>
      <c r="EI319" s="81"/>
      <c r="EJ319" s="81"/>
      <c r="EK319" s="81"/>
      <c r="EL319" s="81"/>
      <c r="EM319" s="81"/>
      <c r="EN319" s="81"/>
      <c r="EO319" s="81"/>
      <c r="EP319" s="81"/>
      <c r="EQ319" s="81"/>
      <c r="ER319" s="81"/>
      <c r="ES319" s="81"/>
      <c r="ET319" s="81"/>
      <c r="EU319" s="81"/>
      <c r="EV319" s="81"/>
      <c r="EW319" s="81"/>
      <c r="EX319" s="81"/>
      <c r="EY319" s="81"/>
      <c r="EZ319" s="81"/>
      <c r="FA319" s="81"/>
      <c r="FB319" s="81"/>
      <c r="FC319" s="81"/>
      <c r="FD319" s="81"/>
      <c r="FE319" s="81"/>
      <c r="FF319" s="81"/>
      <c r="FG319" s="81"/>
      <c r="FH319" s="81"/>
      <c r="FI319" s="81"/>
      <c r="FJ319" s="81"/>
      <c r="FK319" s="81"/>
      <c r="FL319" s="81"/>
      <c r="FM319" s="81"/>
      <c r="FN319" s="81"/>
      <c r="FO319" s="81"/>
      <c r="FP319" s="81"/>
      <c r="FQ319" s="81"/>
      <c r="FR319" s="81"/>
      <c r="FS319" s="81"/>
      <c r="FT319" s="81"/>
      <c r="FU319" s="81"/>
      <c r="FV319" s="81"/>
      <c r="FW319" s="81"/>
      <c r="FX319" s="81"/>
      <c r="FY319" s="81"/>
      <c r="FZ319" s="81"/>
      <c r="GA319" s="81"/>
      <c r="GB319" s="81"/>
      <c r="GC319" s="81"/>
      <c r="GD319" s="81"/>
      <c r="GE319" s="81"/>
      <c r="GF319" s="81"/>
      <c r="GG319" s="81"/>
      <c r="GH319" s="81"/>
      <c r="GI319" s="81"/>
      <c r="GJ319" s="81"/>
      <c r="GK319" s="81"/>
      <c r="GL319" s="81"/>
      <c r="GM319" s="81"/>
      <c r="GN319" s="81"/>
      <c r="GO319" s="81"/>
      <c r="GP319" s="81"/>
      <c r="GQ319" s="81"/>
      <c r="GR319" s="81"/>
      <c r="GS319" s="81"/>
      <c r="GT319" s="81"/>
      <c r="GU319" s="81"/>
      <c r="GV319" s="81"/>
      <c r="GW319" s="81"/>
      <c r="GX319" s="81"/>
      <c r="GY319" s="81"/>
      <c r="GZ319" s="81"/>
      <c r="HA319" s="81"/>
      <c r="HB319" s="81"/>
      <c r="HC319" s="81"/>
      <c r="HD319" s="81"/>
      <c r="HE319" s="81"/>
      <c r="HF319" s="81"/>
      <c r="HG319" s="81"/>
      <c r="HH319" s="81"/>
      <c r="HI319" s="81"/>
      <c r="HJ319" s="81"/>
      <c r="HK319" s="81"/>
      <c r="HL319" s="81"/>
      <c r="HM319" s="81"/>
      <c r="HN319" s="81"/>
      <c r="HO319" s="81"/>
      <c r="HP319" s="81"/>
      <c r="HQ319" s="81"/>
      <c r="HR319" s="81"/>
      <c r="HS319" s="81"/>
      <c r="HT319" s="81"/>
      <c r="HU319" s="81"/>
      <c r="HV319" s="81"/>
      <c r="HW319" s="81"/>
      <c r="HX319" s="81"/>
      <c r="HY319" s="81"/>
      <c r="HZ319" s="81"/>
      <c r="IA319" s="81"/>
      <c r="IB319" s="81"/>
      <c r="IC319" s="81"/>
      <c r="ID319" s="81"/>
      <c r="IE319" s="81"/>
      <c r="IF319" s="81"/>
      <c r="IG319" s="81"/>
      <c r="IH319" s="81"/>
      <c r="II319" s="81"/>
      <c r="IJ319" s="81"/>
      <c r="IK319" s="81"/>
      <c r="IL319" s="81"/>
      <c r="IM319" s="81"/>
      <c r="IN319" s="81"/>
      <c r="IO319" s="81"/>
      <c r="IP319" s="81"/>
      <c r="IQ319" s="81"/>
      <c r="IR319" s="81"/>
      <c r="IS319" s="81"/>
      <c r="IT319" s="81"/>
      <c r="IU319" s="81"/>
      <c r="IV319" s="81"/>
      <c r="IW319" s="81"/>
      <c r="IX319" s="81"/>
      <c r="IY319" s="81"/>
      <c r="IZ319" s="81"/>
      <c r="JA319" s="81"/>
      <c r="JB319" s="81"/>
      <c r="JC319" s="81"/>
      <c r="JD319" s="81"/>
      <c r="JE319" s="81"/>
      <c r="JF319" s="81"/>
      <c r="JG319" s="81"/>
      <c r="JH319" s="81"/>
      <c r="JI319" s="81"/>
      <c r="JJ319" s="81"/>
      <c r="JK319" s="81"/>
      <c r="JL319" s="81"/>
      <c r="JM319" s="81"/>
      <c r="JN319" s="81"/>
      <c r="JO319" s="81"/>
      <c r="JP319" s="81"/>
      <c r="JQ319" s="81"/>
      <c r="JR319" s="81"/>
      <c r="JS319" s="81"/>
      <c r="JT319" s="81"/>
      <c r="JU319" s="81"/>
      <c r="JV319" s="81"/>
      <c r="JW319" s="81"/>
      <c r="JX319" s="81"/>
      <c r="JY319" s="81"/>
      <c r="JZ319" s="81"/>
      <c r="KA319" s="81"/>
      <c r="KB319" s="81"/>
      <c r="KC319" s="81"/>
      <c r="KD319" s="81"/>
    </row>
    <row r="320" spans="1:290" ht="30" customHeight="1" x14ac:dyDescent="0.25">
      <c r="A320" s="165">
        <v>319</v>
      </c>
      <c r="B320" s="166" t="s">
        <v>620</v>
      </c>
      <c r="C320" s="167">
        <v>44714</v>
      </c>
      <c r="D320" s="167">
        <v>44834</v>
      </c>
      <c r="E320" s="168" t="s">
        <v>621</v>
      </c>
      <c r="F320" s="169"/>
      <c r="G320" s="170">
        <v>0</v>
      </c>
      <c r="H320" s="170">
        <v>0</v>
      </c>
      <c r="I320" s="170">
        <v>0</v>
      </c>
    </row>
    <row r="321" spans="1:680" s="116" customFormat="1" ht="30" customHeight="1" x14ac:dyDescent="0.25">
      <c r="A321" s="111">
        <v>320</v>
      </c>
      <c r="B321" s="112" t="s">
        <v>622</v>
      </c>
      <c r="C321" s="113">
        <v>44721</v>
      </c>
      <c r="D321" s="113"/>
      <c r="E321" s="119" t="s">
        <v>623</v>
      </c>
      <c r="F321" s="115"/>
      <c r="G321" s="148"/>
      <c r="H321" s="148"/>
      <c r="I321" s="148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  <c r="AN321" s="81"/>
      <c r="AO321" s="81"/>
      <c r="AP321" s="81"/>
      <c r="AQ321" s="81"/>
      <c r="AR321" s="81"/>
      <c r="AS321" s="81"/>
      <c r="AT321" s="81"/>
      <c r="AU321" s="81"/>
      <c r="AV321" s="81"/>
      <c r="AW321" s="81"/>
      <c r="AX321" s="81"/>
      <c r="AY321" s="81"/>
      <c r="AZ321" s="81"/>
      <c r="BA321" s="81"/>
      <c r="BB321" s="81"/>
      <c r="BC321" s="81"/>
      <c r="BD321" s="81"/>
      <c r="BE321" s="81"/>
      <c r="BF321" s="81"/>
      <c r="BG321" s="81"/>
      <c r="BH321" s="81"/>
      <c r="BI321" s="81"/>
      <c r="BJ321" s="81"/>
      <c r="BK321" s="81"/>
      <c r="BL321" s="81"/>
      <c r="BM321" s="81"/>
      <c r="BN321" s="81"/>
      <c r="BO321" s="81"/>
      <c r="BP321" s="81"/>
      <c r="BQ321" s="81"/>
      <c r="BR321" s="81"/>
      <c r="BS321" s="81"/>
      <c r="BT321" s="81"/>
      <c r="BU321" s="81"/>
      <c r="BV321" s="81"/>
      <c r="BW321" s="81"/>
      <c r="BX321" s="81"/>
      <c r="BY321" s="81"/>
      <c r="BZ321" s="81"/>
      <c r="CA321" s="81"/>
      <c r="CB321" s="81"/>
      <c r="CC321" s="81"/>
      <c r="CD321" s="81"/>
      <c r="CE321" s="81"/>
      <c r="CF321" s="81"/>
      <c r="CG321" s="81"/>
      <c r="CH321" s="81"/>
      <c r="CI321" s="81"/>
      <c r="CJ321" s="81"/>
      <c r="CK321" s="81"/>
      <c r="CL321" s="81"/>
      <c r="CM321" s="81"/>
      <c r="CN321" s="81"/>
      <c r="CO321" s="81"/>
      <c r="CP321" s="81"/>
      <c r="CQ321" s="81"/>
      <c r="CR321" s="81"/>
      <c r="CS321" s="81"/>
      <c r="CT321" s="81"/>
      <c r="CU321" s="81"/>
      <c r="CV321" s="81"/>
      <c r="CW321" s="81"/>
      <c r="CX321" s="81"/>
      <c r="CY321" s="81"/>
      <c r="CZ321" s="81"/>
      <c r="DA321" s="81"/>
      <c r="DB321" s="81"/>
      <c r="DC321" s="81"/>
      <c r="DD321" s="81"/>
      <c r="DE321" s="81"/>
      <c r="DF321" s="81"/>
      <c r="DG321" s="81"/>
      <c r="DH321" s="81"/>
      <c r="DI321" s="81"/>
      <c r="DJ321" s="81"/>
      <c r="DK321" s="81"/>
      <c r="DL321" s="81"/>
      <c r="DM321" s="81"/>
      <c r="DN321" s="81"/>
      <c r="DO321" s="81"/>
      <c r="DP321" s="81"/>
      <c r="DQ321" s="81"/>
      <c r="DR321" s="81"/>
      <c r="DS321" s="81"/>
      <c r="DT321" s="81"/>
      <c r="DU321" s="81"/>
      <c r="DV321" s="81"/>
      <c r="DW321" s="81"/>
      <c r="DX321" s="81"/>
      <c r="DY321" s="81"/>
      <c r="DZ321" s="81"/>
      <c r="EA321" s="81"/>
      <c r="EB321" s="81"/>
      <c r="EC321" s="81"/>
      <c r="ED321" s="81"/>
      <c r="EE321" s="81"/>
      <c r="EF321" s="81"/>
      <c r="EG321" s="81"/>
      <c r="EH321" s="81"/>
      <c r="EI321" s="81"/>
      <c r="EJ321" s="81"/>
      <c r="EK321" s="81"/>
      <c r="EL321" s="81"/>
      <c r="EM321" s="81"/>
      <c r="EN321" s="81"/>
      <c r="EO321" s="81"/>
      <c r="EP321" s="81"/>
      <c r="EQ321" s="81"/>
      <c r="ER321" s="81"/>
      <c r="ES321" s="81"/>
      <c r="ET321" s="81"/>
      <c r="EU321" s="81"/>
      <c r="EV321" s="81"/>
      <c r="EW321" s="81"/>
      <c r="EX321" s="81"/>
      <c r="EY321" s="81"/>
      <c r="EZ321" s="81"/>
      <c r="FA321" s="81"/>
      <c r="FB321" s="81"/>
      <c r="FC321" s="81"/>
      <c r="FD321" s="81"/>
      <c r="FE321" s="81"/>
      <c r="FF321" s="81"/>
      <c r="FG321" s="81"/>
      <c r="FH321" s="81"/>
      <c r="FI321" s="81"/>
      <c r="FJ321" s="81"/>
      <c r="FK321" s="81"/>
      <c r="FL321" s="81"/>
      <c r="FM321" s="81"/>
      <c r="FN321" s="81"/>
      <c r="FO321" s="81"/>
      <c r="FP321" s="81"/>
      <c r="FQ321" s="81"/>
      <c r="FR321" s="81"/>
      <c r="FS321" s="81"/>
      <c r="FT321" s="81"/>
      <c r="FU321" s="81"/>
      <c r="FV321" s="81"/>
      <c r="FW321" s="81"/>
      <c r="FX321" s="81"/>
      <c r="FY321" s="81"/>
      <c r="FZ321" s="81"/>
      <c r="GA321" s="81"/>
      <c r="GB321" s="81"/>
      <c r="GC321" s="81"/>
      <c r="GD321" s="81"/>
      <c r="GE321" s="81"/>
      <c r="GF321" s="81"/>
      <c r="GG321" s="81"/>
      <c r="GH321" s="81"/>
      <c r="GI321" s="81"/>
      <c r="GJ321" s="81"/>
      <c r="GK321" s="81"/>
      <c r="GL321" s="81"/>
      <c r="GM321" s="81"/>
      <c r="GN321" s="81"/>
      <c r="GO321" s="81"/>
      <c r="GP321" s="81"/>
      <c r="GQ321" s="81"/>
      <c r="GR321" s="81"/>
      <c r="GS321" s="81"/>
      <c r="GT321" s="81"/>
      <c r="GU321" s="81"/>
      <c r="GV321" s="81"/>
      <c r="GW321" s="81"/>
      <c r="GX321" s="81"/>
      <c r="GY321" s="81"/>
      <c r="GZ321" s="81"/>
      <c r="HA321" s="81"/>
      <c r="HB321" s="81"/>
      <c r="HC321" s="81"/>
      <c r="HD321" s="81"/>
      <c r="HE321" s="81"/>
      <c r="HF321" s="81"/>
      <c r="HG321" s="81"/>
      <c r="HH321" s="81"/>
      <c r="HI321" s="81"/>
      <c r="HJ321" s="81"/>
      <c r="HK321" s="81"/>
      <c r="HL321" s="81"/>
      <c r="HM321" s="81"/>
      <c r="HN321" s="81"/>
      <c r="HO321" s="81"/>
      <c r="HP321" s="81"/>
      <c r="HQ321" s="81"/>
      <c r="HR321" s="81"/>
      <c r="HS321" s="81"/>
      <c r="HT321" s="81"/>
      <c r="HU321" s="81"/>
      <c r="HV321" s="81"/>
      <c r="HW321" s="81"/>
      <c r="HX321" s="81"/>
      <c r="HY321" s="81"/>
      <c r="HZ321" s="81"/>
      <c r="IA321" s="81"/>
      <c r="IB321" s="81"/>
      <c r="IC321" s="81"/>
      <c r="ID321" s="81"/>
      <c r="IE321" s="81"/>
      <c r="IF321" s="81"/>
      <c r="IG321" s="81"/>
      <c r="IH321" s="81"/>
      <c r="II321" s="81"/>
      <c r="IJ321" s="81"/>
      <c r="IK321" s="81"/>
      <c r="IL321" s="81"/>
      <c r="IM321" s="81"/>
      <c r="IN321" s="81"/>
      <c r="IO321" s="81"/>
      <c r="IP321" s="81"/>
      <c r="IQ321" s="81"/>
      <c r="IR321" s="81"/>
      <c r="IS321" s="81"/>
      <c r="IT321" s="81"/>
      <c r="IU321" s="81"/>
      <c r="IV321" s="81"/>
      <c r="IW321" s="81"/>
      <c r="IX321" s="81"/>
      <c r="IY321" s="81"/>
      <c r="IZ321" s="81"/>
      <c r="JA321" s="81"/>
      <c r="JB321" s="81"/>
      <c r="JC321" s="81"/>
      <c r="JD321" s="81"/>
      <c r="JE321" s="81"/>
      <c r="JF321" s="81"/>
      <c r="JG321" s="81"/>
      <c r="JH321" s="81"/>
      <c r="JI321" s="81"/>
      <c r="JJ321" s="81"/>
      <c r="JK321" s="81"/>
      <c r="JL321" s="81"/>
      <c r="JM321" s="81"/>
      <c r="JN321" s="81"/>
      <c r="JO321" s="81"/>
      <c r="JP321" s="81"/>
      <c r="JQ321" s="81"/>
      <c r="JR321" s="81"/>
      <c r="JS321" s="81"/>
      <c r="JT321" s="81"/>
      <c r="JU321" s="81"/>
      <c r="JV321" s="81"/>
      <c r="JW321" s="81"/>
      <c r="JX321" s="81"/>
      <c r="JY321" s="81"/>
      <c r="JZ321" s="81"/>
      <c r="KA321" s="81"/>
      <c r="KB321" s="81"/>
      <c r="KC321" s="81"/>
      <c r="KD321" s="81"/>
    </row>
    <row r="322" spans="1:680" ht="30" customHeight="1" x14ac:dyDescent="0.25">
      <c r="A322" s="165">
        <v>321</v>
      </c>
      <c r="B322" s="166" t="s">
        <v>626</v>
      </c>
      <c r="C322" s="167">
        <v>44742</v>
      </c>
      <c r="D322" s="167">
        <v>44926</v>
      </c>
      <c r="E322" s="168" t="s">
        <v>627</v>
      </c>
      <c r="F322" s="169"/>
      <c r="G322" s="170">
        <v>5250</v>
      </c>
      <c r="H322" s="170">
        <v>0</v>
      </c>
      <c r="I322" s="170">
        <v>5250</v>
      </c>
    </row>
    <row r="323" spans="1:680" s="116" customFormat="1" ht="30" customHeight="1" x14ac:dyDescent="0.25">
      <c r="A323" s="111">
        <v>322</v>
      </c>
      <c r="B323" s="112" t="s">
        <v>624</v>
      </c>
      <c r="C323" s="113">
        <v>44749</v>
      </c>
      <c r="D323" s="113">
        <v>45170</v>
      </c>
      <c r="E323" s="119" t="s">
        <v>625</v>
      </c>
      <c r="F323" s="115"/>
      <c r="G323" s="148">
        <v>60400</v>
      </c>
      <c r="H323" s="148">
        <v>0</v>
      </c>
      <c r="I323" s="148">
        <v>60400</v>
      </c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81"/>
      <c r="AH323" s="81"/>
      <c r="AI323" s="81"/>
      <c r="AJ323" s="81"/>
      <c r="AK323" s="81"/>
      <c r="AL323" s="81"/>
      <c r="AM323" s="81"/>
      <c r="AN323" s="81"/>
      <c r="AO323" s="81"/>
      <c r="AP323" s="81"/>
      <c r="AQ323" s="81"/>
      <c r="AR323" s="81"/>
      <c r="AS323" s="81"/>
      <c r="AT323" s="81"/>
      <c r="AU323" s="81"/>
      <c r="AV323" s="81"/>
      <c r="AW323" s="81"/>
      <c r="AX323" s="81"/>
      <c r="AY323" s="81"/>
      <c r="AZ323" s="81"/>
      <c r="BA323" s="81"/>
      <c r="BB323" s="81"/>
      <c r="BC323" s="81"/>
      <c r="BD323" s="81"/>
      <c r="BE323" s="81"/>
      <c r="BF323" s="81"/>
      <c r="BG323" s="81"/>
      <c r="BH323" s="81"/>
      <c r="BI323" s="81"/>
      <c r="BJ323" s="81"/>
      <c r="BK323" s="81"/>
      <c r="BL323" s="81"/>
      <c r="BM323" s="81"/>
      <c r="BN323" s="81"/>
      <c r="BO323" s="81"/>
      <c r="BP323" s="81"/>
      <c r="BQ323" s="81"/>
      <c r="BR323" s="81"/>
      <c r="BS323" s="81"/>
      <c r="BT323" s="81"/>
      <c r="BU323" s="81"/>
      <c r="BV323" s="81"/>
      <c r="BW323" s="81"/>
      <c r="BX323" s="81"/>
      <c r="BY323" s="81"/>
      <c r="BZ323" s="81"/>
      <c r="CA323" s="81"/>
      <c r="CB323" s="81"/>
      <c r="CC323" s="81"/>
      <c r="CD323" s="81"/>
      <c r="CE323" s="81"/>
      <c r="CF323" s="81"/>
      <c r="CG323" s="81"/>
      <c r="CH323" s="81"/>
      <c r="CI323" s="81"/>
      <c r="CJ323" s="81"/>
      <c r="CK323" s="81"/>
      <c r="CL323" s="81"/>
      <c r="CM323" s="81"/>
      <c r="CN323" s="81"/>
      <c r="CO323" s="81"/>
      <c r="CP323" s="81"/>
      <c r="CQ323" s="81"/>
      <c r="CR323" s="81"/>
      <c r="CS323" s="81"/>
      <c r="CT323" s="81"/>
      <c r="CU323" s="81"/>
      <c r="CV323" s="81"/>
      <c r="CW323" s="81"/>
      <c r="CX323" s="81"/>
      <c r="CY323" s="81"/>
      <c r="CZ323" s="81"/>
      <c r="DA323" s="81"/>
      <c r="DB323" s="81"/>
      <c r="DC323" s="81"/>
      <c r="DD323" s="81"/>
      <c r="DE323" s="81"/>
      <c r="DF323" s="81"/>
      <c r="DG323" s="81"/>
      <c r="DH323" s="81"/>
      <c r="DI323" s="81"/>
      <c r="DJ323" s="81"/>
      <c r="DK323" s="81"/>
      <c r="DL323" s="81"/>
      <c r="DM323" s="81"/>
      <c r="DN323" s="81"/>
      <c r="DO323" s="81"/>
      <c r="DP323" s="81"/>
      <c r="DQ323" s="81"/>
      <c r="DR323" s="81"/>
      <c r="DS323" s="81"/>
      <c r="DT323" s="81"/>
      <c r="DU323" s="81"/>
      <c r="DV323" s="81"/>
      <c r="DW323" s="81"/>
      <c r="DX323" s="81"/>
      <c r="DY323" s="81"/>
      <c r="DZ323" s="81"/>
      <c r="EA323" s="81"/>
      <c r="EB323" s="81"/>
      <c r="EC323" s="81"/>
      <c r="ED323" s="81"/>
      <c r="EE323" s="81"/>
      <c r="EF323" s="81"/>
      <c r="EG323" s="81"/>
      <c r="EH323" s="81"/>
      <c r="EI323" s="81"/>
      <c r="EJ323" s="81"/>
      <c r="EK323" s="81"/>
      <c r="EL323" s="81"/>
      <c r="EM323" s="81"/>
      <c r="EN323" s="81"/>
      <c r="EO323" s="81"/>
      <c r="EP323" s="81"/>
      <c r="EQ323" s="81"/>
      <c r="ER323" s="81"/>
      <c r="ES323" s="81"/>
      <c r="ET323" s="81"/>
      <c r="EU323" s="81"/>
      <c r="EV323" s="81"/>
      <c r="EW323" s="81"/>
      <c r="EX323" s="81"/>
      <c r="EY323" s="81"/>
      <c r="EZ323" s="81"/>
      <c r="FA323" s="81"/>
      <c r="FB323" s="81"/>
      <c r="FC323" s="81"/>
      <c r="FD323" s="81"/>
      <c r="FE323" s="81"/>
      <c r="FF323" s="81"/>
      <c r="FG323" s="81"/>
      <c r="FH323" s="81"/>
      <c r="FI323" s="81"/>
      <c r="FJ323" s="81"/>
      <c r="FK323" s="81"/>
      <c r="FL323" s="81"/>
      <c r="FM323" s="81"/>
      <c r="FN323" s="81"/>
      <c r="FO323" s="81"/>
      <c r="FP323" s="81"/>
      <c r="FQ323" s="81"/>
      <c r="FR323" s="81"/>
      <c r="FS323" s="81"/>
      <c r="FT323" s="81"/>
      <c r="FU323" s="81"/>
      <c r="FV323" s="81"/>
      <c r="FW323" s="81"/>
      <c r="FX323" s="81"/>
      <c r="FY323" s="81"/>
      <c r="FZ323" s="81"/>
      <c r="GA323" s="81"/>
      <c r="GB323" s="81"/>
      <c r="GC323" s="81"/>
      <c r="GD323" s="81"/>
      <c r="GE323" s="81"/>
      <c r="GF323" s="81"/>
      <c r="GG323" s="81"/>
      <c r="GH323" s="81"/>
      <c r="GI323" s="81"/>
      <c r="GJ323" s="81"/>
      <c r="GK323" s="81"/>
      <c r="GL323" s="81"/>
      <c r="GM323" s="81"/>
      <c r="GN323" s="81"/>
      <c r="GO323" s="81"/>
      <c r="GP323" s="81"/>
      <c r="GQ323" s="81"/>
      <c r="GR323" s="81"/>
      <c r="GS323" s="81"/>
      <c r="GT323" s="81"/>
      <c r="GU323" s="81"/>
      <c r="GV323" s="81"/>
      <c r="GW323" s="81"/>
      <c r="GX323" s="81"/>
      <c r="GY323" s="81"/>
      <c r="GZ323" s="81"/>
      <c r="HA323" s="81"/>
      <c r="HB323" s="81"/>
      <c r="HC323" s="81"/>
      <c r="HD323" s="81"/>
      <c r="HE323" s="81"/>
      <c r="HF323" s="81"/>
      <c r="HG323" s="81"/>
      <c r="HH323" s="81"/>
      <c r="HI323" s="81"/>
      <c r="HJ323" s="81"/>
      <c r="HK323" s="81"/>
      <c r="HL323" s="81"/>
      <c r="HM323" s="81"/>
      <c r="HN323" s="81"/>
      <c r="HO323" s="81"/>
      <c r="HP323" s="81"/>
      <c r="HQ323" s="81"/>
      <c r="HR323" s="81"/>
      <c r="HS323" s="81"/>
      <c r="HT323" s="81"/>
      <c r="HU323" s="81"/>
      <c r="HV323" s="81"/>
      <c r="HW323" s="81"/>
      <c r="HX323" s="81"/>
      <c r="HY323" s="81"/>
      <c r="HZ323" s="81"/>
      <c r="IA323" s="81"/>
      <c r="IB323" s="81"/>
      <c r="IC323" s="81"/>
      <c r="ID323" s="81"/>
      <c r="IE323" s="81"/>
      <c r="IF323" s="81"/>
      <c r="IG323" s="81"/>
      <c r="IH323" s="81"/>
      <c r="II323" s="81"/>
      <c r="IJ323" s="81"/>
      <c r="IK323" s="81"/>
      <c r="IL323" s="81"/>
      <c r="IM323" s="81"/>
      <c r="IN323" s="81"/>
      <c r="IO323" s="81"/>
      <c r="IP323" s="81"/>
      <c r="IQ323" s="81"/>
      <c r="IR323" s="81"/>
      <c r="IS323" s="81"/>
      <c r="IT323" s="81"/>
      <c r="IU323" s="81"/>
      <c r="IV323" s="81"/>
      <c r="IW323" s="81"/>
      <c r="IX323" s="81"/>
      <c r="IY323" s="81"/>
      <c r="IZ323" s="81"/>
      <c r="JA323" s="81"/>
      <c r="JB323" s="81"/>
      <c r="JC323" s="81"/>
      <c r="JD323" s="81"/>
      <c r="JE323" s="81"/>
      <c r="JF323" s="81"/>
      <c r="JG323" s="81"/>
      <c r="JH323" s="81"/>
      <c r="JI323" s="81"/>
      <c r="JJ323" s="81"/>
      <c r="JK323" s="81"/>
      <c r="JL323" s="81"/>
      <c r="JM323" s="81"/>
      <c r="JN323" s="81"/>
      <c r="JO323" s="81"/>
      <c r="JP323" s="81"/>
      <c r="JQ323" s="81"/>
      <c r="JR323" s="81"/>
      <c r="JS323" s="81"/>
      <c r="JT323" s="81"/>
      <c r="JU323" s="81"/>
      <c r="JV323" s="81"/>
      <c r="JW323" s="81"/>
      <c r="JX323" s="81"/>
      <c r="JY323" s="81"/>
      <c r="JZ323" s="81"/>
      <c r="KA323" s="81"/>
      <c r="KB323" s="81"/>
      <c r="KC323" s="81"/>
      <c r="KD323" s="81"/>
    </row>
    <row r="324" spans="1:680" ht="30" customHeight="1" x14ac:dyDescent="0.25">
      <c r="A324" s="165">
        <v>323</v>
      </c>
      <c r="B324" s="166" t="s">
        <v>628</v>
      </c>
      <c r="C324" s="167">
        <v>44761</v>
      </c>
      <c r="D324" s="167"/>
      <c r="E324" s="168" t="s">
        <v>629</v>
      </c>
      <c r="F324" s="169"/>
      <c r="G324" s="170">
        <v>0</v>
      </c>
      <c r="H324" s="170">
        <v>0</v>
      </c>
      <c r="I324" s="170">
        <v>0</v>
      </c>
    </row>
    <row r="325" spans="1:680" s="116" customFormat="1" ht="30" customHeight="1" x14ac:dyDescent="0.25">
      <c r="A325" s="111">
        <v>324</v>
      </c>
      <c r="B325" s="112" t="s">
        <v>630</v>
      </c>
      <c r="C325" s="113">
        <v>44763</v>
      </c>
      <c r="D325" s="113">
        <v>44926</v>
      </c>
      <c r="E325" s="119" t="s">
        <v>631</v>
      </c>
      <c r="F325" s="115"/>
      <c r="G325" s="148">
        <v>0</v>
      </c>
      <c r="H325" s="148">
        <v>2500</v>
      </c>
      <c r="I325" s="148">
        <v>2500</v>
      </c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81"/>
      <c r="AH325" s="81"/>
      <c r="AI325" s="81"/>
      <c r="AJ325" s="81"/>
      <c r="AK325" s="81"/>
      <c r="AL325" s="81"/>
      <c r="AM325" s="81"/>
      <c r="AN325" s="81"/>
      <c r="AO325" s="81"/>
      <c r="AP325" s="81"/>
      <c r="AQ325" s="81"/>
      <c r="AR325" s="81"/>
      <c r="AS325" s="81"/>
      <c r="AT325" s="81"/>
      <c r="AU325" s="81"/>
      <c r="AV325" s="81"/>
      <c r="AW325" s="81"/>
      <c r="AX325" s="81"/>
      <c r="AY325" s="81"/>
      <c r="AZ325" s="81"/>
      <c r="BA325" s="81"/>
      <c r="BB325" s="81"/>
      <c r="BC325" s="81"/>
      <c r="BD325" s="81"/>
      <c r="BE325" s="81"/>
      <c r="BF325" s="81"/>
      <c r="BG325" s="81"/>
      <c r="BH325" s="81"/>
      <c r="BI325" s="81"/>
      <c r="BJ325" s="81"/>
      <c r="BK325" s="81"/>
      <c r="BL325" s="81"/>
      <c r="BM325" s="81"/>
      <c r="BN325" s="81"/>
      <c r="BO325" s="81"/>
      <c r="BP325" s="81"/>
      <c r="BQ325" s="81"/>
      <c r="BR325" s="81"/>
      <c r="BS325" s="81"/>
      <c r="BT325" s="81"/>
      <c r="BU325" s="81"/>
      <c r="BV325" s="81"/>
      <c r="BW325" s="81"/>
      <c r="BX325" s="81"/>
      <c r="BY325" s="81"/>
      <c r="BZ325" s="81"/>
      <c r="CA325" s="81"/>
      <c r="CB325" s="81"/>
      <c r="CC325" s="81"/>
      <c r="CD325" s="81"/>
      <c r="CE325" s="81"/>
      <c r="CF325" s="81"/>
      <c r="CG325" s="81"/>
      <c r="CH325" s="81"/>
      <c r="CI325" s="81"/>
      <c r="CJ325" s="81"/>
      <c r="CK325" s="81"/>
      <c r="CL325" s="81"/>
      <c r="CM325" s="81"/>
      <c r="CN325" s="81"/>
      <c r="CO325" s="81"/>
      <c r="CP325" s="81"/>
      <c r="CQ325" s="81"/>
      <c r="CR325" s="81"/>
      <c r="CS325" s="81"/>
      <c r="CT325" s="81"/>
      <c r="CU325" s="81"/>
      <c r="CV325" s="81"/>
      <c r="CW325" s="81"/>
      <c r="CX325" s="81"/>
      <c r="CY325" s="81"/>
      <c r="CZ325" s="81"/>
      <c r="DA325" s="81"/>
      <c r="DB325" s="81"/>
      <c r="DC325" s="81"/>
      <c r="DD325" s="81"/>
      <c r="DE325" s="81"/>
      <c r="DF325" s="81"/>
      <c r="DG325" s="81"/>
      <c r="DH325" s="81"/>
      <c r="DI325" s="81"/>
      <c r="DJ325" s="81"/>
      <c r="DK325" s="81"/>
      <c r="DL325" s="81"/>
      <c r="DM325" s="81"/>
      <c r="DN325" s="81"/>
      <c r="DO325" s="81"/>
      <c r="DP325" s="81"/>
      <c r="DQ325" s="81"/>
      <c r="DR325" s="81"/>
      <c r="DS325" s="81"/>
      <c r="DT325" s="81"/>
      <c r="DU325" s="81"/>
      <c r="DV325" s="81"/>
      <c r="DW325" s="81"/>
      <c r="DX325" s="81"/>
      <c r="DY325" s="81"/>
      <c r="DZ325" s="81"/>
      <c r="EA325" s="81"/>
      <c r="EB325" s="81"/>
      <c r="EC325" s="81"/>
      <c r="ED325" s="81"/>
      <c r="EE325" s="81"/>
      <c r="EF325" s="81"/>
      <c r="EG325" s="81"/>
      <c r="EH325" s="81"/>
      <c r="EI325" s="81"/>
      <c r="EJ325" s="81"/>
      <c r="EK325" s="81"/>
      <c r="EL325" s="81"/>
      <c r="EM325" s="81"/>
      <c r="EN325" s="81"/>
      <c r="EO325" s="81"/>
      <c r="EP325" s="81"/>
      <c r="EQ325" s="81"/>
      <c r="ER325" s="81"/>
      <c r="ES325" s="81"/>
      <c r="ET325" s="81"/>
      <c r="EU325" s="81"/>
      <c r="EV325" s="81"/>
      <c r="EW325" s="81"/>
      <c r="EX325" s="81"/>
      <c r="EY325" s="81"/>
      <c r="EZ325" s="81"/>
      <c r="FA325" s="81"/>
      <c r="FB325" s="81"/>
      <c r="FC325" s="81"/>
      <c r="FD325" s="81"/>
      <c r="FE325" s="81"/>
      <c r="FF325" s="81"/>
      <c r="FG325" s="81"/>
      <c r="FH325" s="81"/>
      <c r="FI325" s="81"/>
      <c r="FJ325" s="81"/>
      <c r="FK325" s="81"/>
      <c r="FL325" s="81"/>
      <c r="FM325" s="81"/>
      <c r="FN325" s="81"/>
      <c r="FO325" s="81"/>
      <c r="FP325" s="81"/>
      <c r="FQ325" s="81"/>
      <c r="FR325" s="81"/>
      <c r="FS325" s="81"/>
      <c r="FT325" s="81"/>
      <c r="FU325" s="81"/>
      <c r="FV325" s="81"/>
      <c r="FW325" s="81"/>
      <c r="FX325" s="81"/>
      <c r="FY325" s="81"/>
      <c r="FZ325" s="81"/>
      <c r="GA325" s="81"/>
      <c r="GB325" s="81"/>
      <c r="GC325" s="81"/>
      <c r="GD325" s="81"/>
      <c r="GE325" s="81"/>
      <c r="GF325" s="81"/>
      <c r="GG325" s="81"/>
      <c r="GH325" s="81"/>
      <c r="GI325" s="81"/>
      <c r="GJ325" s="81"/>
      <c r="GK325" s="81"/>
      <c r="GL325" s="81"/>
      <c r="GM325" s="81"/>
      <c r="GN325" s="81"/>
      <c r="GO325" s="81"/>
      <c r="GP325" s="81"/>
      <c r="GQ325" s="81"/>
      <c r="GR325" s="81"/>
      <c r="GS325" s="81"/>
      <c r="GT325" s="81"/>
      <c r="GU325" s="81"/>
      <c r="GV325" s="81"/>
      <c r="GW325" s="81"/>
      <c r="GX325" s="81"/>
      <c r="GY325" s="81"/>
      <c r="GZ325" s="81"/>
      <c r="HA325" s="81"/>
      <c r="HB325" s="81"/>
      <c r="HC325" s="81"/>
      <c r="HD325" s="81"/>
      <c r="HE325" s="81"/>
      <c r="HF325" s="81"/>
      <c r="HG325" s="81"/>
      <c r="HH325" s="81"/>
      <c r="HI325" s="81"/>
      <c r="HJ325" s="81"/>
      <c r="HK325" s="81"/>
      <c r="HL325" s="81"/>
      <c r="HM325" s="81"/>
      <c r="HN325" s="81"/>
      <c r="HO325" s="81"/>
      <c r="HP325" s="81"/>
      <c r="HQ325" s="81"/>
      <c r="HR325" s="81"/>
      <c r="HS325" s="81"/>
      <c r="HT325" s="81"/>
      <c r="HU325" s="81"/>
      <c r="HV325" s="81"/>
      <c r="HW325" s="81"/>
      <c r="HX325" s="81"/>
      <c r="HY325" s="81"/>
      <c r="HZ325" s="81"/>
      <c r="IA325" s="81"/>
      <c r="IB325" s="81"/>
      <c r="IC325" s="81"/>
      <c r="ID325" s="81"/>
      <c r="IE325" s="81"/>
      <c r="IF325" s="81"/>
      <c r="IG325" s="81"/>
      <c r="IH325" s="81"/>
      <c r="II325" s="81"/>
      <c r="IJ325" s="81"/>
      <c r="IK325" s="81"/>
      <c r="IL325" s="81"/>
      <c r="IM325" s="81"/>
      <c r="IN325" s="81"/>
      <c r="IO325" s="81"/>
      <c r="IP325" s="81"/>
      <c r="IQ325" s="81"/>
      <c r="IR325" s="81"/>
      <c r="IS325" s="81"/>
      <c r="IT325" s="81"/>
      <c r="IU325" s="81"/>
      <c r="IV325" s="81"/>
      <c r="IW325" s="81"/>
      <c r="IX325" s="81"/>
      <c r="IY325" s="81"/>
      <c r="IZ325" s="81"/>
      <c r="JA325" s="81"/>
      <c r="JB325" s="81"/>
      <c r="JC325" s="81"/>
      <c r="JD325" s="81"/>
      <c r="JE325" s="81"/>
      <c r="JF325" s="81"/>
      <c r="JG325" s="81"/>
      <c r="JH325" s="81"/>
      <c r="JI325" s="81"/>
      <c r="JJ325" s="81"/>
      <c r="JK325" s="81"/>
      <c r="JL325" s="81"/>
      <c r="JM325" s="81"/>
      <c r="JN325" s="81"/>
      <c r="JO325" s="81"/>
      <c r="JP325" s="81"/>
      <c r="JQ325" s="81"/>
      <c r="JR325" s="81"/>
      <c r="JS325" s="81"/>
      <c r="JT325" s="81"/>
      <c r="JU325" s="81"/>
      <c r="JV325" s="81"/>
      <c r="JW325" s="81"/>
      <c r="JX325" s="81"/>
      <c r="JY325" s="81"/>
      <c r="JZ325" s="81"/>
      <c r="KA325" s="81"/>
      <c r="KB325" s="81"/>
      <c r="KC325" s="81"/>
      <c r="KD325" s="81"/>
    </row>
    <row r="326" spans="1:680" ht="30" customHeight="1" x14ac:dyDescent="0.25">
      <c r="A326" s="165">
        <v>325</v>
      </c>
      <c r="B326" s="166" t="s">
        <v>632</v>
      </c>
      <c r="C326" s="167">
        <v>44763</v>
      </c>
      <c r="D326" s="167" t="s">
        <v>633</v>
      </c>
      <c r="E326" s="168" t="s">
        <v>634</v>
      </c>
      <c r="F326" s="169"/>
      <c r="G326" s="170">
        <v>0</v>
      </c>
      <c r="H326" s="170">
        <v>0</v>
      </c>
      <c r="I326" s="170">
        <v>0</v>
      </c>
    </row>
    <row r="327" spans="1:680" s="116" customFormat="1" ht="30" customHeight="1" x14ac:dyDescent="0.25">
      <c r="A327" s="111">
        <v>326</v>
      </c>
      <c r="B327" s="112" t="s">
        <v>612</v>
      </c>
      <c r="C327" s="113">
        <v>44826</v>
      </c>
      <c r="D327" s="113">
        <v>44911</v>
      </c>
      <c r="E327" s="119" t="s">
        <v>613</v>
      </c>
      <c r="F327" s="115"/>
      <c r="G327" s="148">
        <v>0</v>
      </c>
      <c r="H327" s="148">
        <v>0</v>
      </c>
      <c r="I327" s="148">
        <v>0</v>
      </c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  <c r="AN327" s="81"/>
      <c r="AO327" s="81"/>
      <c r="AP327" s="81"/>
      <c r="AQ327" s="81"/>
      <c r="AR327" s="81"/>
      <c r="AS327" s="81"/>
      <c r="AT327" s="81"/>
      <c r="AU327" s="81"/>
      <c r="AV327" s="81"/>
      <c r="AW327" s="81"/>
      <c r="AX327" s="81"/>
      <c r="AY327" s="81"/>
      <c r="AZ327" s="81"/>
      <c r="BA327" s="81"/>
      <c r="BB327" s="81"/>
      <c r="BC327" s="81"/>
      <c r="BD327" s="81"/>
      <c r="BE327" s="81"/>
      <c r="BF327" s="81"/>
      <c r="BG327" s="81"/>
      <c r="BH327" s="81"/>
      <c r="BI327" s="81"/>
      <c r="BJ327" s="81"/>
      <c r="BK327" s="81"/>
      <c r="BL327" s="81"/>
      <c r="BM327" s="81"/>
      <c r="BN327" s="81"/>
      <c r="BO327" s="81"/>
      <c r="BP327" s="81"/>
      <c r="BQ327" s="81"/>
      <c r="BR327" s="81"/>
      <c r="BS327" s="81"/>
      <c r="BT327" s="81"/>
      <c r="BU327" s="81"/>
      <c r="BV327" s="81"/>
      <c r="BW327" s="81"/>
      <c r="BX327" s="81"/>
      <c r="BY327" s="81"/>
      <c r="BZ327" s="81"/>
      <c r="CA327" s="81"/>
      <c r="CB327" s="81"/>
      <c r="CC327" s="81"/>
      <c r="CD327" s="81"/>
      <c r="CE327" s="81"/>
      <c r="CF327" s="81"/>
      <c r="CG327" s="81"/>
      <c r="CH327" s="81"/>
      <c r="CI327" s="81"/>
      <c r="CJ327" s="81"/>
      <c r="CK327" s="81"/>
      <c r="CL327" s="81"/>
      <c r="CM327" s="81"/>
      <c r="CN327" s="81"/>
      <c r="CO327" s="81"/>
      <c r="CP327" s="81"/>
      <c r="CQ327" s="81"/>
      <c r="CR327" s="81"/>
      <c r="CS327" s="81"/>
      <c r="CT327" s="81"/>
      <c r="CU327" s="81"/>
      <c r="CV327" s="81"/>
      <c r="CW327" s="81"/>
      <c r="CX327" s="81"/>
      <c r="CY327" s="81"/>
      <c r="CZ327" s="81"/>
      <c r="DA327" s="81"/>
      <c r="DB327" s="81"/>
      <c r="DC327" s="81"/>
      <c r="DD327" s="81"/>
      <c r="DE327" s="81"/>
      <c r="DF327" s="81"/>
      <c r="DG327" s="81"/>
      <c r="DH327" s="81"/>
      <c r="DI327" s="81"/>
      <c r="DJ327" s="81"/>
      <c r="DK327" s="81"/>
      <c r="DL327" s="81"/>
      <c r="DM327" s="81"/>
      <c r="DN327" s="81"/>
      <c r="DO327" s="81"/>
      <c r="DP327" s="81"/>
      <c r="DQ327" s="81"/>
      <c r="DR327" s="81"/>
      <c r="DS327" s="81"/>
      <c r="DT327" s="81"/>
      <c r="DU327" s="81"/>
      <c r="DV327" s="81"/>
      <c r="DW327" s="81"/>
      <c r="DX327" s="81"/>
      <c r="DY327" s="81"/>
      <c r="DZ327" s="81"/>
      <c r="EA327" s="81"/>
      <c r="EB327" s="81"/>
      <c r="EC327" s="81"/>
      <c r="ED327" s="81"/>
      <c r="EE327" s="81"/>
      <c r="EF327" s="81"/>
      <c r="EG327" s="81"/>
      <c r="EH327" s="81"/>
      <c r="EI327" s="81"/>
      <c r="EJ327" s="81"/>
      <c r="EK327" s="81"/>
      <c r="EL327" s="81"/>
      <c r="EM327" s="81"/>
      <c r="EN327" s="81"/>
      <c r="EO327" s="81"/>
      <c r="EP327" s="81"/>
      <c r="EQ327" s="81"/>
      <c r="ER327" s="81"/>
      <c r="ES327" s="81"/>
      <c r="ET327" s="81"/>
      <c r="EU327" s="81"/>
      <c r="EV327" s="81"/>
      <c r="EW327" s="81"/>
      <c r="EX327" s="81"/>
      <c r="EY327" s="81"/>
      <c r="EZ327" s="81"/>
      <c r="FA327" s="81"/>
      <c r="FB327" s="81"/>
      <c r="FC327" s="81"/>
      <c r="FD327" s="81"/>
      <c r="FE327" s="81"/>
      <c r="FF327" s="81"/>
      <c r="FG327" s="81"/>
      <c r="FH327" s="81"/>
      <c r="FI327" s="81"/>
      <c r="FJ327" s="81"/>
      <c r="FK327" s="81"/>
      <c r="FL327" s="81"/>
      <c r="FM327" s="81"/>
      <c r="FN327" s="81"/>
      <c r="FO327" s="81"/>
      <c r="FP327" s="81"/>
      <c r="FQ327" s="81"/>
      <c r="FR327" s="81"/>
      <c r="FS327" s="81"/>
      <c r="FT327" s="81"/>
      <c r="FU327" s="81"/>
      <c r="FV327" s="81"/>
      <c r="FW327" s="81"/>
      <c r="FX327" s="81"/>
      <c r="FY327" s="81"/>
      <c r="FZ327" s="81"/>
      <c r="GA327" s="81"/>
      <c r="GB327" s="81"/>
      <c r="GC327" s="81"/>
      <c r="GD327" s="81"/>
      <c r="GE327" s="81"/>
      <c r="GF327" s="81"/>
      <c r="GG327" s="81"/>
      <c r="GH327" s="81"/>
      <c r="GI327" s="81"/>
      <c r="GJ327" s="81"/>
      <c r="GK327" s="81"/>
      <c r="GL327" s="81"/>
      <c r="GM327" s="81"/>
      <c r="GN327" s="81"/>
      <c r="GO327" s="81"/>
      <c r="GP327" s="81"/>
      <c r="GQ327" s="81"/>
      <c r="GR327" s="81"/>
      <c r="GS327" s="81"/>
      <c r="GT327" s="81"/>
      <c r="GU327" s="81"/>
      <c r="GV327" s="81"/>
      <c r="GW327" s="81"/>
      <c r="GX327" s="81"/>
      <c r="GY327" s="81"/>
      <c r="GZ327" s="81"/>
      <c r="HA327" s="81"/>
      <c r="HB327" s="81"/>
      <c r="HC327" s="81"/>
      <c r="HD327" s="81"/>
      <c r="HE327" s="81"/>
      <c r="HF327" s="81"/>
      <c r="HG327" s="81"/>
      <c r="HH327" s="81"/>
      <c r="HI327" s="81"/>
      <c r="HJ327" s="81"/>
      <c r="HK327" s="81"/>
      <c r="HL327" s="81"/>
      <c r="HM327" s="81"/>
      <c r="HN327" s="81"/>
      <c r="HO327" s="81"/>
      <c r="HP327" s="81"/>
      <c r="HQ327" s="81"/>
      <c r="HR327" s="81"/>
      <c r="HS327" s="81"/>
      <c r="HT327" s="81"/>
      <c r="HU327" s="81"/>
      <c r="HV327" s="81"/>
      <c r="HW327" s="81"/>
      <c r="HX327" s="81"/>
      <c r="HY327" s="81"/>
      <c r="HZ327" s="81"/>
      <c r="IA327" s="81"/>
      <c r="IB327" s="81"/>
      <c r="IC327" s="81"/>
      <c r="ID327" s="81"/>
      <c r="IE327" s="81"/>
      <c r="IF327" s="81"/>
      <c r="IG327" s="81"/>
      <c r="IH327" s="81"/>
      <c r="II327" s="81"/>
      <c r="IJ327" s="81"/>
      <c r="IK327" s="81"/>
      <c r="IL327" s="81"/>
      <c r="IM327" s="81"/>
      <c r="IN327" s="81"/>
      <c r="IO327" s="81"/>
      <c r="IP327" s="81"/>
      <c r="IQ327" s="81"/>
      <c r="IR327" s="81"/>
      <c r="IS327" s="81"/>
      <c r="IT327" s="81"/>
      <c r="IU327" s="81"/>
      <c r="IV327" s="81"/>
      <c r="IW327" s="81"/>
      <c r="IX327" s="81"/>
      <c r="IY327" s="81"/>
      <c r="IZ327" s="81"/>
      <c r="JA327" s="81"/>
      <c r="JB327" s="81"/>
      <c r="JC327" s="81"/>
      <c r="JD327" s="81"/>
      <c r="JE327" s="81"/>
      <c r="JF327" s="81"/>
      <c r="JG327" s="81"/>
      <c r="JH327" s="81"/>
      <c r="JI327" s="81"/>
      <c r="JJ327" s="81"/>
      <c r="JK327" s="81"/>
      <c r="JL327" s="81"/>
      <c r="JM327" s="81"/>
      <c r="JN327" s="81"/>
      <c r="JO327" s="81"/>
      <c r="JP327" s="81"/>
      <c r="JQ327" s="81"/>
      <c r="JR327" s="81"/>
      <c r="JS327" s="81"/>
      <c r="JT327" s="81"/>
      <c r="JU327" s="81"/>
      <c r="JV327" s="81"/>
      <c r="JW327" s="81"/>
      <c r="JX327" s="81"/>
      <c r="JY327" s="81"/>
      <c r="JZ327" s="81"/>
      <c r="KA327" s="81"/>
      <c r="KB327" s="81"/>
      <c r="KC327" s="81"/>
      <c r="KD327" s="81"/>
      <c r="KE327" s="81"/>
      <c r="KF327" s="81"/>
      <c r="KG327" s="81"/>
      <c r="KH327" s="81"/>
      <c r="KI327" s="81"/>
      <c r="KJ327" s="81"/>
      <c r="KK327" s="81"/>
      <c r="KL327" s="81"/>
      <c r="KM327" s="81"/>
      <c r="KN327" s="81"/>
      <c r="KO327" s="81"/>
      <c r="KP327" s="81"/>
      <c r="KQ327" s="81"/>
      <c r="KR327" s="81"/>
      <c r="KS327" s="81"/>
      <c r="KT327" s="81"/>
      <c r="KU327" s="81"/>
      <c r="KV327" s="81"/>
      <c r="KW327" s="81"/>
      <c r="KX327" s="81"/>
      <c r="KY327" s="81"/>
      <c r="KZ327" s="81"/>
      <c r="LA327" s="81"/>
      <c r="LB327" s="81"/>
      <c r="LC327" s="81"/>
      <c r="LD327" s="81"/>
      <c r="LE327" s="81"/>
      <c r="LF327" s="81"/>
      <c r="LG327" s="81"/>
      <c r="LH327" s="81"/>
      <c r="LI327" s="81"/>
      <c r="LJ327" s="81"/>
      <c r="LK327" s="81"/>
      <c r="LL327" s="81"/>
      <c r="LM327" s="81"/>
      <c r="LN327" s="81"/>
      <c r="LO327" s="81"/>
      <c r="LP327" s="81"/>
      <c r="LQ327" s="81"/>
      <c r="LR327" s="81"/>
      <c r="LS327" s="81"/>
      <c r="LT327" s="81"/>
      <c r="LU327" s="81"/>
      <c r="LV327" s="81"/>
      <c r="LW327" s="81"/>
      <c r="LX327" s="81"/>
      <c r="LY327" s="81"/>
      <c r="LZ327" s="81"/>
      <c r="MA327" s="81"/>
      <c r="MB327" s="81"/>
      <c r="MC327" s="81"/>
      <c r="MD327" s="81"/>
      <c r="ME327" s="81"/>
      <c r="MF327" s="81"/>
      <c r="MG327" s="81"/>
      <c r="MH327" s="81"/>
      <c r="MI327" s="81"/>
      <c r="MJ327" s="81"/>
      <c r="MK327" s="81"/>
      <c r="ML327" s="81"/>
      <c r="MM327" s="81"/>
      <c r="MN327" s="81"/>
      <c r="MO327" s="81"/>
      <c r="MP327" s="81"/>
      <c r="MQ327" s="81"/>
      <c r="MR327" s="81"/>
      <c r="MS327" s="81"/>
      <c r="MT327" s="81"/>
      <c r="MU327" s="81"/>
      <c r="MV327" s="81"/>
      <c r="MW327" s="81"/>
      <c r="MX327" s="81"/>
      <c r="MY327" s="81"/>
      <c r="MZ327" s="81"/>
      <c r="NA327" s="81"/>
      <c r="NB327" s="81"/>
      <c r="NC327" s="81"/>
      <c r="ND327" s="81"/>
      <c r="NE327" s="81"/>
      <c r="NF327" s="81"/>
      <c r="NG327" s="81"/>
      <c r="NH327" s="81"/>
      <c r="NI327" s="81"/>
      <c r="NJ327" s="81"/>
      <c r="NK327" s="81"/>
      <c r="NL327" s="81"/>
      <c r="NM327" s="81"/>
      <c r="NN327" s="81"/>
      <c r="NO327" s="81"/>
      <c r="NP327" s="81"/>
      <c r="NQ327" s="81"/>
      <c r="NR327" s="81"/>
      <c r="NS327" s="81"/>
      <c r="NT327" s="81"/>
      <c r="NU327" s="81"/>
      <c r="NV327" s="81"/>
      <c r="NW327" s="81"/>
      <c r="NX327" s="81"/>
      <c r="NY327" s="81"/>
      <c r="NZ327" s="81"/>
      <c r="OA327" s="81"/>
      <c r="OB327" s="81"/>
      <c r="OC327" s="81"/>
      <c r="OD327" s="81"/>
      <c r="OE327" s="81"/>
      <c r="OF327" s="81"/>
      <c r="OG327" s="81"/>
      <c r="OH327" s="81"/>
      <c r="OI327" s="81"/>
      <c r="OJ327" s="81"/>
      <c r="OK327" s="81"/>
      <c r="OL327" s="81"/>
      <c r="OM327" s="81"/>
      <c r="ON327" s="81"/>
      <c r="OO327" s="81"/>
      <c r="OP327" s="81"/>
      <c r="OQ327" s="81"/>
      <c r="OR327" s="81"/>
      <c r="OS327" s="81"/>
      <c r="OT327" s="81"/>
      <c r="OU327" s="81"/>
      <c r="OV327" s="81"/>
      <c r="OW327" s="81"/>
      <c r="OX327" s="81"/>
      <c r="OY327" s="81"/>
      <c r="OZ327" s="81"/>
      <c r="PA327" s="81"/>
      <c r="PB327" s="81"/>
      <c r="PC327" s="81"/>
      <c r="PD327" s="81"/>
      <c r="PE327" s="81"/>
      <c r="PF327" s="81"/>
      <c r="PG327" s="81"/>
      <c r="PH327" s="81"/>
      <c r="PI327" s="81"/>
      <c r="PJ327" s="81"/>
      <c r="PK327" s="81"/>
      <c r="PL327" s="81"/>
      <c r="PM327" s="81"/>
      <c r="PN327" s="81"/>
      <c r="PO327" s="81"/>
      <c r="PP327" s="81"/>
      <c r="PQ327" s="81"/>
      <c r="PR327" s="81"/>
      <c r="PS327" s="81"/>
      <c r="PT327" s="81"/>
      <c r="PU327" s="81"/>
      <c r="PV327" s="81"/>
      <c r="PW327" s="81"/>
      <c r="PX327" s="81"/>
      <c r="PY327" s="81"/>
      <c r="PZ327" s="81"/>
      <c r="QA327" s="81"/>
      <c r="QB327" s="81"/>
      <c r="QC327" s="81"/>
      <c r="QD327" s="81"/>
      <c r="QE327" s="81"/>
      <c r="QF327" s="81"/>
      <c r="QG327" s="81"/>
      <c r="QH327" s="81"/>
      <c r="QI327" s="81"/>
      <c r="QJ327" s="81"/>
      <c r="QK327" s="81"/>
      <c r="QL327" s="81"/>
      <c r="QM327" s="81"/>
      <c r="QN327" s="81"/>
      <c r="QO327" s="81"/>
      <c r="QP327" s="81"/>
      <c r="QQ327" s="81"/>
      <c r="QR327" s="81"/>
      <c r="QS327" s="81"/>
      <c r="QT327" s="81"/>
      <c r="QU327" s="81"/>
      <c r="QV327" s="81"/>
      <c r="QW327" s="81"/>
      <c r="QX327" s="81"/>
      <c r="QY327" s="81"/>
      <c r="QZ327" s="81"/>
      <c r="RA327" s="81"/>
      <c r="RB327" s="81"/>
      <c r="RC327" s="81"/>
      <c r="RD327" s="81"/>
      <c r="RE327" s="81"/>
      <c r="RF327" s="81"/>
      <c r="RG327" s="81"/>
      <c r="RH327" s="81"/>
      <c r="RI327" s="81"/>
      <c r="RJ327" s="81"/>
      <c r="RK327" s="81"/>
      <c r="RL327" s="81"/>
      <c r="RM327" s="81"/>
      <c r="RN327" s="81"/>
      <c r="RO327" s="81"/>
      <c r="RP327" s="81"/>
      <c r="RQ327" s="81"/>
      <c r="RR327" s="81"/>
      <c r="RS327" s="81"/>
      <c r="RT327" s="81"/>
      <c r="RU327" s="81"/>
      <c r="RV327" s="81"/>
      <c r="RW327" s="81"/>
      <c r="RX327" s="81"/>
      <c r="RY327" s="81"/>
      <c r="RZ327" s="81"/>
      <c r="SA327" s="81"/>
      <c r="SB327" s="81"/>
      <c r="SC327" s="81"/>
      <c r="SD327" s="81"/>
      <c r="SE327" s="81"/>
      <c r="SF327" s="81"/>
      <c r="SG327" s="81"/>
      <c r="SH327" s="81"/>
      <c r="SI327" s="81"/>
      <c r="SJ327" s="81"/>
      <c r="SK327" s="81"/>
      <c r="SL327" s="81"/>
      <c r="SM327" s="81"/>
      <c r="SN327" s="81"/>
      <c r="SO327" s="81"/>
      <c r="SP327" s="81"/>
      <c r="SQ327" s="81"/>
      <c r="SR327" s="81"/>
      <c r="SS327" s="81"/>
      <c r="ST327" s="81"/>
      <c r="SU327" s="81"/>
      <c r="SV327" s="81"/>
      <c r="SW327" s="81"/>
      <c r="SX327" s="81"/>
      <c r="SY327" s="81"/>
      <c r="SZ327" s="81"/>
      <c r="TA327" s="81"/>
      <c r="TB327" s="81"/>
      <c r="TC327" s="81"/>
      <c r="TD327" s="81"/>
      <c r="TE327" s="81"/>
      <c r="TF327" s="81"/>
      <c r="TG327" s="81"/>
      <c r="TH327" s="81"/>
      <c r="TI327" s="81"/>
      <c r="TJ327" s="81"/>
      <c r="TK327" s="81"/>
      <c r="TL327" s="81"/>
      <c r="TM327" s="81"/>
      <c r="TN327" s="81"/>
      <c r="TO327" s="81"/>
      <c r="TP327" s="81"/>
      <c r="TQ327" s="81"/>
      <c r="TR327" s="81"/>
      <c r="TS327" s="81"/>
      <c r="TT327" s="81"/>
      <c r="TU327" s="81"/>
      <c r="TV327" s="81"/>
      <c r="TW327" s="81"/>
      <c r="TX327" s="81"/>
      <c r="TY327" s="81"/>
      <c r="TZ327" s="81"/>
      <c r="UA327" s="81"/>
      <c r="UB327" s="81"/>
      <c r="UC327" s="81"/>
      <c r="UD327" s="81"/>
      <c r="UE327" s="81"/>
      <c r="UF327" s="81"/>
      <c r="UG327" s="81"/>
      <c r="UH327" s="81"/>
      <c r="UI327" s="81"/>
      <c r="UJ327" s="81"/>
      <c r="UK327" s="81"/>
      <c r="UL327" s="81"/>
      <c r="UM327" s="81"/>
      <c r="UN327" s="81"/>
      <c r="UO327" s="81"/>
      <c r="UP327" s="81"/>
      <c r="UQ327" s="81"/>
      <c r="UR327" s="81"/>
      <c r="US327" s="81"/>
      <c r="UT327" s="81"/>
      <c r="UU327" s="81"/>
      <c r="UV327" s="81"/>
      <c r="UW327" s="81"/>
      <c r="UX327" s="81"/>
      <c r="UY327" s="81"/>
      <c r="UZ327" s="81"/>
      <c r="VA327" s="81"/>
      <c r="VB327" s="81"/>
      <c r="VC327" s="81"/>
      <c r="VD327" s="81"/>
      <c r="VE327" s="81"/>
      <c r="VF327" s="81"/>
      <c r="VG327" s="81"/>
      <c r="VH327" s="81"/>
      <c r="VI327" s="81"/>
      <c r="VJ327" s="81"/>
      <c r="VK327" s="81"/>
      <c r="VL327" s="81"/>
      <c r="VM327" s="81"/>
      <c r="VN327" s="81"/>
      <c r="VO327" s="81"/>
      <c r="VP327" s="81"/>
      <c r="VQ327" s="81"/>
      <c r="VR327" s="81"/>
      <c r="VS327" s="81"/>
      <c r="VT327" s="81"/>
      <c r="VU327" s="81"/>
      <c r="VV327" s="81"/>
      <c r="VW327" s="81"/>
      <c r="VX327" s="81"/>
      <c r="VY327" s="81"/>
      <c r="VZ327" s="81"/>
      <c r="WA327" s="81"/>
      <c r="WB327" s="81"/>
      <c r="WC327" s="81"/>
      <c r="WD327" s="81"/>
      <c r="WE327" s="81"/>
      <c r="WF327" s="81"/>
      <c r="WG327" s="81"/>
      <c r="WH327" s="81"/>
      <c r="WI327" s="81"/>
      <c r="WJ327" s="81"/>
      <c r="WK327" s="81"/>
      <c r="WL327" s="81"/>
      <c r="WM327" s="81"/>
      <c r="WN327" s="81"/>
      <c r="WO327" s="81"/>
      <c r="WP327" s="81"/>
      <c r="WQ327" s="81"/>
      <c r="WR327" s="81"/>
      <c r="WS327" s="81"/>
      <c r="WT327" s="81"/>
      <c r="WU327" s="81"/>
      <c r="WV327" s="81"/>
      <c r="WW327" s="81"/>
      <c r="WX327" s="81"/>
      <c r="WY327" s="81"/>
      <c r="WZ327" s="81"/>
      <c r="XA327" s="81"/>
      <c r="XB327" s="81"/>
      <c r="XC327" s="81"/>
      <c r="XD327" s="81"/>
      <c r="XE327" s="81"/>
      <c r="XF327" s="81"/>
      <c r="XG327" s="81"/>
      <c r="XH327" s="81"/>
      <c r="XI327" s="81"/>
      <c r="XJ327" s="81"/>
      <c r="XK327" s="81"/>
      <c r="XL327" s="81"/>
      <c r="XM327" s="81"/>
      <c r="XN327" s="81"/>
      <c r="XO327" s="81"/>
      <c r="XP327" s="81"/>
      <c r="XQ327" s="81"/>
      <c r="XR327" s="81"/>
      <c r="XS327" s="81"/>
      <c r="XT327" s="81"/>
      <c r="XU327" s="81"/>
      <c r="XV327" s="81"/>
      <c r="XW327" s="81"/>
      <c r="XX327" s="81"/>
      <c r="XY327" s="81"/>
      <c r="XZ327" s="81"/>
      <c r="YA327" s="81"/>
      <c r="YB327" s="81"/>
      <c r="YC327" s="81"/>
      <c r="YD327" s="81"/>
      <c r="YE327" s="81"/>
      <c r="YF327" s="81"/>
      <c r="YG327" s="81"/>
      <c r="YH327" s="81"/>
      <c r="YI327" s="81"/>
      <c r="YJ327" s="81"/>
      <c r="YK327" s="81"/>
      <c r="YL327" s="81"/>
      <c r="YM327" s="81"/>
      <c r="YN327" s="81"/>
      <c r="YO327" s="81"/>
      <c r="YP327" s="81"/>
      <c r="YQ327" s="81"/>
      <c r="YR327" s="81"/>
      <c r="YS327" s="81"/>
      <c r="YT327" s="81"/>
      <c r="YU327" s="81"/>
      <c r="YV327" s="81"/>
      <c r="YW327" s="81"/>
      <c r="YX327" s="81"/>
      <c r="YY327" s="81"/>
      <c r="YZ327" s="81"/>
      <c r="ZA327" s="81"/>
      <c r="ZB327" s="81"/>
      <c r="ZC327" s="81"/>
      <c r="ZD327" s="81"/>
    </row>
    <row r="328" spans="1:680" s="172" customFormat="1" ht="30" customHeight="1" x14ac:dyDescent="0.25">
      <c r="A328" s="165">
        <v>327</v>
      </c>
      <c r="B328" s="166" t="s">
        <v>620</v>
      </c>
      <c r="C328" s="167">
        <v>44847</v>
      </c>
      <c r="D328" s="167">
        <v>44896</v>
      </c>
      <c r="E328" s="168" t="s">
        <v>621</v>
      </c>
      <c r="F328" s="169"/>
      <c r="G328" s="170">
        <v>0</v>
      </c>
      <c r="H328" s="170">
        <v>0</v>
      </c>
      <c r="I328" s="170">
        <v>0</v>
      </c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81"/>
      <c r="AH328" s="81"/>
      <c r="AI328" s="81"/>
      <c r="AJ328" s="81"/>
      <c r="AK328" s="81"/>
      <c r="AL328" s="81"/>
      <c r="AM328" s="81"/>
      <c r="AN328" s="81"/>
      <c r="AO328" s="81"/>
      <c r="AP328" s="81"/>
      <c r="AQ328" s="81"/>
      <c r="AR328" s="81"/>
      <c r="AS328" s="81"/>
      <c r="AT328" s="81"/>
      <c r="AU328" s="81"/>
      <c r="AV328" s="81"/>
      <c r="AW328" s="81"/>
      <c r="AX328" s="81"/>
      <c r="AY328" s="81"/>
      <c r="AZ328" s="81"/>
      <c r="BA328" s="81"/>
      <c r="BB328" s="81"/>
      <c r="BC328" s="81"/>
      <c r="BD328" s="81"/>
      <c r="BE328" s="81"/>
      <c r="BF328" s="81"/>
      <c r="BG328" s="81"/>
      <c r="BH328" s="81"/>
      <c r="BI328" s="81"/>
      <c r="BJ328" s="81"/>
      <c r="BK328" s="81"/>
      <c r="BL328" s="81"/>
      <c r="BM328" s="81"/>
      <c r="BN328" s="81"/>
      <c r="BO328" s="81"/>
      <c r="BP328" s="81"/>
      <c r="BQ328" s="81"/>
      <c r="BR328" s="81"/>
      <c r="BS328" s="81"/>
      <c r="BT328" s="81"/>
      <c r="BU328" s="81"/>
      <c r="BV328" s="81"/>
      <c r="BW328" s="81"/>
      <c r="BX328" s="81"/>
      <c r="BY328" s="81"/>
      <c r="BZ328" s="81"/>
      <c r="CA328" s="81"/>
      <c r="CB328" s="81"/>
      <c r="CC328" s="81"/>
      <c r="CD328" s="81"/>
      <c r="CE328" s="81"/>
      <c r="CF328" s="81"/>
      <c r="CG328" s="81"/>
      <c r="CH328" s="81"/>
      <c r="CI328" s="81"/>
      <c r="CJ328" s="81"/>
      <c r="CK328" s="81"/>
      <c r="CL328" s="81"/>
      <c r="CM328" s="81"/>
      <c r="CN328" s="81"/>
      <c r="CO328" s="81"/>
      <c r="CP328" s="81"/>
      <c r="CQ328" s="81"/>
      <c r="CR328" s="81"/>
      <c r="CS328" s="81"/>
      <c r="CT328" s="81"/>
      <c r="CU328" s="81"/>
      <c r="CV328" s="81"/>
      <c r="CW328" s="81"/>
      <c r="CX328" s="81"/>
      <c r="CY328" s="81"/>
      <c r="CZ328" s="81"/>
      <c r="DA328" s="81"/>
      <c r="DB328" s="81"/>
      <c r="DC328" s="81"/>
      <c r="DD328" s="81"/>
      <c r="DE328" s="81"/>
      <c r="DF328" s="81"/>
      <c r="DG328" s="81"/>
      <c r="DH328" s="81"/>
      <c r="DI328" s="81"/>
      <c r="DJ328" s="81"/>
      <c r="DK328" s="81"/>
      <c r="DL328" s="81"/>
      <c r="DM328" s="81"/>
      <c r="DN328" s="81"/>
      <c r="DO328" s="81"/>
      <c r="DP328" s="81"/>
      <c r="DQ328" s="81"/>
      <c r="DR328" s="81"/>
      <c r="DS328" s="81"/>
      <c r="DT328" s="81"/>
      <c r="DU328" s="81"/>
      <c r="DV328" s="81"/>
      <c r="DW328" s="81"/>
      <c r="DX328" s="81"/>
      <c r="DY328" s="81"/>
      <c r="DZ328" s="81"/>
      <c r="EA328" s="81"/>
      <c r="EB328" s="81"/>
      <c r="EC328" s="81"/>
      <c r="ED328" s="81"/>
      <c r="EE328" s="81"/>
      <c r="EF328" s="81"/>
      <c r="EG328" s="81"/>
      <c r="EH328" s="81"/>
      <c r="EI328" s="81"/>
      <c r="EJ328" s="81"/>
      <c r="EK328" s="81"/>
      <c r="EL328" s="81"/>
      <c r="EM328" s="81"/>
      <c r="EN328" s="81"/>
      <c r="EO328" s="81"/>
      <c r="EP328" s="81"/>
      <c r="EQ328" s="81"/>
      <c r="ER328" s="81"/>
      <c r="ES328" s="81"/>
      <c r="ET328" s="81"/>
      <c r="EU328" s="81"/>
      <c r="EV328" s="81"/>
      <c r="EW328" s="81"/>
      <c r="EX328" s="81"/>
      <c r="EY328" s="81"/>
      <c r="EZ328" s="81"/>
      <c r="FA328" s="81"/>
      <c r="FB328" s="81"/>
      <c r="FC328" s="81"/>
      <c r="FD328" s="81"/>
      <c r="FE328" s="81"/>
      <c r="FF328" s="81"/>
      <c r="FG328" s="81"/>
      <c r="FH328" s="81"/>
      <c r="FI328" s="81"/>
      <c r="FJ328" s="81"/>
      <c r="FK328" s="81"/>
      <c r="FL328" s="81"/>
      <c r="FM328" s="81"/>
      <c r="FN328" s="81"/>
      <c r="FO328" s="81"/>
      <c r="FP328" s="81"/>
      <c r="FQ328" s="81"/>
      <c r="FR328" s="81"/>
      <c r="FS328" s="81"/>
      <c r="FT328" s="81"/>
      <c r="FU328" s="81"/>
      <c r="FV328" s="81"/>
      <c r="FW328" s="81"/>
      <c r="FX328" s="81"/>
      <c r="FY328" s="81"/>
      <c r="FZ328" s="81"/>
      <c r="GA328" s="81"/>
      <c r="GB328" s="81"/>
      <c r="GC328" s="81"/>
      <c r="GD328" s="81"/>
      <c r="GE328" s="81"/>
      <c r="GF328" s="81"/>
      <c r="GG328" s="81"/>
      <c r="GH328" s="81"/>
      <c r="GI328" s="81"/>
      <c r="GJ328" s="81"/>
      <c r="GK328" s="81"/>
      <c r="GL328" s="81"/>
      <c r="GM328" s="81"/>
      <c r="GN328" s="81"/>
      <c r="GO328" s="81"/>
      <c r="GP328" s="81"/>
      <c r="GQ328" s="81"/>
      <c r="GR328" s="81"/>
      <c r="GS328" s="81"/>
      <c r="GT328" s="81"/>
      <c r="GU328" s="81"/>
      <c r="GV328" s="81"/>
      <c r="GW328" s="81"/>
      <c r="GX328" s="81"/>
      <c r="GY328" s="81"/>
      <c r="GZ328" s="81"/>
      <c r="HA328" s="81"/>
      <c r="HB328" s="81"/>
      <c r="HC328" s="81"/>
      <c r="HD328" s="81"/>
      <c r="HE328" s="81"/>
      <c r="HF328" s="81"/>
      <c r="HG328" s="81"/>
      <c r="HH328" s="81"/>
      <c r="HI328" s="81"/>
      <c r="HJ328" s="81"/>
      <c r="HK328" s="81"/>
      <c r="HL328" s="81"/>
      <c r="HM328" s="81"/>
      <c r="HN328" s="81"/>
      <c r="HO328" s="81"/>
      <c r="HP328" s="81"/>
      <c r="HQ328" s="81"/>
      <c r="HR328" s="81"/>
      <c r="HS328" s="81"/>
      <c r="HT328" s="81"/>
      <c r="HU328" s="81"/>
      <c r="HV328" s="81"/>
      <c r="HW328" s="81"/>
      <c r="HX328" s="81"/>
      <c r="HY328" s="81"/>
      <c r="HZ328" s="81"/>
      <c r="IA328" s="81"/>
      <c r="IB328" s="81"/>
      <c r="IC328" s="81"/>
      <c r="ID328" s="81"/>
      <c r="IE328" s="81"/>
      <c r="IF328" s="81"/>
      <c r="IG328" s="81"/>
      <c r="IH328" s="81"/>
      <c r="II328" s="81"/>
      <c r="IJ328" s="81"/>
      <c r="IK328" s="81"/>
      <c r="IL328" s="81"/>
      <c r="IM328" s="81"/>
      <c r="IN328" s="81"/>
      <c r="IO328" s="81"/>
      <c r="IP328" s="81"/>
      <c r="IQ328" s="81"/>
      <c r="IR328" s="81"/>
      <c r="IS328" s="81"/>
      <c r="IT328" s="81"/>
      <c r="IU328" s="81"/>
      <c r="IV328" s="81"/>
      <c r="IW328" s="81"/>
      <c r="IX328" s="81"/>
      <c r="IY328" s="81"/>
      <c r="IZ328" s="81"/>
      <c r="JA328" s="81"/>
      <c r="JB328" s="81"/>
      <c r="JC328" s="81"/>
      <c r="JD328" s="81"/>
      <c r="JE328" s="81"/>
      <c r="JF328" s="81"/>
      <c r="JG328" s="81"/>
      <c r="JH328" s="81"/>
      <c r="JI328" s="81"/>
      <c r="JJ328" s="81"/>
      <c r="JK328" s="81"/>
      <c r="JL328" s="81"/>
      <c r="JM328" s="81"/>
      <c r="JN328" s="81"/>
      <c r="JO328" s="81"/>
      <c r="JP328" s="81"/>
      <c r="JQ328" s="81"/>
      <c r="JR328" s="81"/>
      <c r="JS328" s="81"/>
      <c r="JT328" s="81"/>
      <c r="JU328" s="81"/>
      <c r="JV328" s="81"/>
      <c r="JW328" s="81"/>
      <c r="JX328" s="81"/>
      <c r="JY328" s="81"/>
      <c r="JZ328" s="81"/>
      <c r="KA328" s="81"/>
      <c r="KB328" s="81"/>
      <c r="KC328" s="81"/>
      <c r="KD328" s="81"/>
      <c r="KE328" s="81"/>
      <c r="KF328" s="81"/>
      <c r="KG328" s="81"/>
      <c r="KH328" s="81"/>
      <c r="KI328" s="81"/>
      <c r="KJ328" s="81"/>
      <c r="KK328" s="81"/>
      <c r="KL328" s="81"/>
      <c r="KM328" s="81"/>
      <c r="KN328" s="81"/>
      <c r="KO328" s="81"/>
      <c r="KP328" s="81"/>
      <c r="KQ328" s="81"/>
      <c r="KR328" s="81"/>
      <c r="KS328" s="81"/>
      <c r="KT328" s="81"/>
      <c r="KU328" s="81"/>
      <c r="KV328" s="81"/>
      <c r="KW328" s="81"/>
      <c r="KX328" s="81"/>
      <c r="KY328" s="81"/>
      <c r="KZ328" s="81"/>
      <c r="LA328" s="81"/>
      <c r="LB328" s="81"/>
      <c r="LC328" s="81"/>
      <c r="LD328" s="81"/>
      <c r="LE328" s="81"/>
      <c r="LF328" s="81"/>
      <c r="LG328" s="81"/>
      <c r="LH328" s="81"/>
      <c r="LI328" s="81"/>
      <c r="LJ328" s="81"/>
      <c r="LK328" s="81"/>
      <c r="LL328" s="81"/>
      <c r="LM328" s="81"/>
      <c r="LN328" s="81"/>
      <c r="LO328" s="81"/>
      <c r="LP328" s="81"/>
      <c r="LQ328" s="81"/>
      <c r="LR328" s="81"/>
      <c r="LS328" s="81"/>
      <c r="LT328" s="81"/>
      <c r="LU328" s="81"/>
      <c r="LV328" s="81"/>
      <c r="LW328" s="81"/>
      <c r="LX328" s="81"/>
      <c r="LY328" s="81"/>
      <c r="LZ328" s="81"/>
      <c r="MA328" s="81"/>
      <c r="MB328" s="81"/>
      <c r="MC328" s="81"/>
      <c r="MD328" s="81"/>
      <c r="ME328" s="81"/>
      <c r="MF328" s="81"/>
      <c r="MG328" s="81"/>
      <c r="MH328" s="81"/>
      <c r="MI328" s="81"/>
      <c r="MJ328" s="81"/>
      <c r="MK328" s="81"/>
      <c r="ML328" s="81"/>
      <c r="MM328" s="81"/>
      <c r="MN328" s="81"/>
      <c r="MO328" s="81"/>
      <c r="MP328" s="81"/>
      <c r="MQ328" s="81"/>
      <c r="MR328" s="81"/>
      <c r="MS328" s="81"/>
      <c r="MT328" s="81"/>
      <c r="MU328" s="81"/>
      <c r="MV328" s="81"/>
      <c r="MW328" s="81"/>
      <c r="MX328" s="81"/>
      <c r="MY328" s="81"/>
      <c r="MZ328" s="81"/>
      <c r="NA328" s="81"/>
      <c r="NB328" s="81"/>
      <c r="NC328" s="81"/>
      <c r="ND328" s="81"/>
      <c r="NE328" s="81"/>
      <c r="NF328" s="81"/>
      <c r="NG328" s="81"/>
      <c r="NH328" s="81"/>
      <c r="NI328" s="81"/>
      <c r="NJ328" s="81"/>
      <c r="NK328" s="81"/>
      <c r="NL328" s="81"/>
      <c r="NM328" s="81"/>
      <c r="NN328" s="81"/>
      <c r="NO328" s="81"/>
      <c r="NP328" s="81"/>
      <c r="NQ328" s="81"/>
      <c r="NR328" s="81"/>
      <c r="NS328" s="81"/>
      <c r="NT328" s="81"/>
      <c r="NU328" s="81"/>
      <c r="NV328" s="81"/>
      <c r="NW328" s="81"/>
      <c r="NX328" s="81"/>
      <c r="NY328" s="81"/>
      <c r="NZ328" s="81"/>
      <c r="OA328" s="81"/>
      <c r="OB328" s="81"/>
      <c r="OC328" s="81"/>
      <c r="OD328" s="81"/>
      <c r="OE328" s="81"/>
      <c r="OF328" s="81"/>
      <c r="OG328" s="81"/>
      <c r="OH328" s="81"/>
      <c r="OI328" s="81"/>
      <c r="OJ328" s="81"/>
      <c r="OK328" s="81"/>
      <c r="OL328" s="81"/>
      <c r="OM328" s="81"/>
      <c r="ON328" s="81"/>
      <c r="OO328" s="81"/>
      <c r="OP328" s="81"/>
      <c r="OQ328" s="81"/>
      <c r="OR328" s="81"/>
      <c r="OS328" s="81"/>
      <c r="OT328" s="81"/>
      <c r="OU328" s="81"/>
      <c r="OV328" s="81"/>
      <c r="OW328" s="81"/>
      <c r="OX328" s="81"/>
      <c r="OY328" s="81"/>
      <c r="OZ328" s="81"/>
      <c r="PA328" s="81"/>
      <c r="PB328" s="81"/>
      <c r="PC328" s="81"/>
      <c r="PD328" s="81"/>
      <c r="PE328" s="81"/>
      <c r="PF328" s="81"/>
      <c r="PG328" s="81"/>
      <c r="PH328" s="81"/>
      <c r="PI328" s="81"/>
      <c r="PJ328" s="81"/>
      <c r="PK328" s="81"/>
      <c r="PL328" s="81"/>
      <c r="PM328" s="81"/>
      <c r="PN328" s="81"/>
      <c r="PO328" s="81"/>
      <c r="PP328" s="81"/>
      <c r="PQ328" s="81"/>
      <c r="PR328" s="81"/>
      <c r="PS328" s="81"/>
      <c r="PT328" s="81"/>
      <c r="PU328" s="81"/>
      <c r="PV328" s="81"/>
      <c r="PW328" s="81"/>
      <c r="PX328" s="81"/>
      <c r="PY328" s="81"/>
      <c r="PZ328" s="81"/>
      <c r="QA328" s="81"/>
      <c r="QB328" s="81"/>
      <c r="QC328" s="81"/>
      <c r="QD328" s="81"/>
      <c r="QE328" s="81"/>
      <c r="QF328" s="81"/>
      <c r="QG328" s="81"/>
      <c r="QH328" s="81"/>
      <c r="QI328" s="81"/>
      <c r="QJ328" s="81"/>
      <c r="QK328" s="81"/>
      <c r="QL328" s="81"/>
      <c r="QM328" s="81"/>
      <c r="QN328" s="81"/>
      <c r="QO328" s="81"/>
      <c r="QP328" s="81"/>
      <c r="QQ328" s="81"/>
      <c r="QR328" s="81"/>
      <c r="QS328" s="81"/>
      <c r="QT328" s="81"/>
      <c r="QU328" s="81"/>
      <c r="QV328" s="81"/>
      <c r="QW328" s="81"/>
      <c r="QX328" s="81"/>
      <c r="QY328" s="81"/>
      <c r="QZ328" s="81"/>
      <c r="RA328" s="81"/>
      <c r="RB328" s="81"/>
      <c r="RC328" s="81"/>
      <c r="RD328" s="81"/>
      <c r="RE328" s="81"/>
      <c r="RF328" s="81"/>
      <c r="RG328" s="81"/>
      <c r="RH328" s="81"/>
      <c r="RI328" s="81"/>
      <c r="RJ328" s="81"/>
      <c r="RK328" s="81"/>
      <c r="RL328" s="81"/>
      <c r="RM328" s="81"/>
      <c r="RN328" s="81"/>
      <c r="RO328" s="81"/>
      <c r="RP328" s="81"/>
      <c r="RQ328" s="81"/>
      <c r="RR328" s="81"/>
      <c r="RS328" s="81"/>
      <c r="RT328" s="81"/>
      <c r="RU328" s="81"/>
      <c r="RV328" s="81"/>
      <c r="RW328" s="81"/>
      <c r="RX328" s="81"/>
      <c r="RY328" s="81"/>
      <c r="RZ328" s="81"/>
      <c r="SA328" s="81"/>
      <c r="SB328" s="81"/>
      <c r="SC328" s="81"/>
      <c r="SD328" s="81"/>
      <c r="SE328" s="81"/>
      <c r="SF328" s="81"/>
      <c r="SG328" s="81"/>
      <c r="SH328" s="81"/>
      <c r="SI328" s="81"/>
      <c r="SJ328" s="81"/>
      <c r="SK328" s="81"/>
      <c r="SL328" s="81"/>
      <c r="SM328" s="81"/>
      <c r="SN328" s="81"/>
      <c r="SO328" s="81"/>
      <c r="SP328" s="81"/>
      <c r="SQ328" s="81"/>
      <c r="SR328" s="81"/>
      <c r="SS328" s="81"/>
      <c r="ST328" s="81"/>
      <c r="SU328" s="81"/>
      <c r="SV328" s="81"/>
      <c r="SW328" s="81"/>
      <c r="SX328" s="81"/>
      <c r="SY328" s="81"/>
      <c r="SZ328" s="81"/>
      <c r="TA328" s="81"/>
      <c r="TB328" s="81"/>
      <c r="TC328" s="81"/>
      <c r="TD328" s="81"/>
      <c r="TE328" s="81"/>
      <c r="TF328" s="81"/>
      <c r="TG328" s="81"/>
      <c r="TH328" s="81"/>
      <c r="TI328" s="81"/>
      <c r="TJ328" s="81"/>
      <c r="TK328" s="81"/>
      <c r="TL328" s="81"/>
      <c r="TM328" s="81"/>
      <c r="TN328" s="81"/>
      <c r="TO328" s="81"/>
      <c r="TP328" s="81"/>
      <c r="TQ328" s="81"/>
      <c r="TR328" s="81"/>
      <c r="TS328" s="81"/>
      <c r="TT328" s="81"/>
      <c r="TU328" s="81"/>
      <c r="TV328" s="81"/>
      <c r="TW328" s="81"/>
      <c r="TX328" s="81"/>
      <c r="TY328" s="81"/>
      <c r="TZ328" s="81"/>
      <c r="UA328" s="81"/>
      <c r="UB328" s="81"/>
      <c r="UC328" s="81"/>
      <c r="UD328" s="81"/>
      <c r="UE328" s="81"/>
      <c r="UF328" s="81"/>
      <c r="UG328" s="81"/>
      <c r="UH328" s="81"/>
      <c r="UI328" s="81"/>
      <c r="UJ328" s="81"/>
      <c r="UK328" s="81"/>
      <c r="UL328" s="81"/>
      <c r="UM328" s="81"/>
      <c r="UN328" s="81"/>
      <c r="UO328" s="81"/>
      <c r="UP328" s="81"/>
      <c r="UQ328" s="81"/>
      <c r="UR328" s="81"/>
      <c r="US328" s="81"/>
      <c r="UT328" s="81"/>
      <c r="UU328" s="81"/>
      <c r="UV328" s="81"/>
      <c r="UW328" s="81"/>
      <c r="UX328" s="81"/>
      <c r="UY328" s="81"/>
      <c r="UZ328" s="81"/>
      <c r="VA328" s="81"/>
      <c r="VB328" s="81"/>
      <c r="VC328" s="81"/>
      <c r="VD328" s="81"/>
      <c r="VE328" s="81"/>
      <c r="VF328" s="81"/>
      <c r="VG328" s="81"/>
      <c r="VH328" s="81"/>
      <c r="VI328" s="81"/>
      <c r="VJ328" s="81"/>
      <c r="VK328" s="81"/>
      <c r="VL328" s="81"/>
      <c r="VM328" s="81"/>
      <c r="VN328" s="81"/>
      <c r="VO328" s="81"/>
      <c r="VP328" s="81"/>
      <c r="VQ328" s="81"/>
      <c r="VR328" s="81"/>
      <c r="VS328" s="81"/>
      <c r="VT328" s="81"/>
      <c r="VU328" s="81"/>
      <c r="VV328" s="81"/>
      <c r="VW328" s="81"/>
      <c r="VX328" s="81"/>
      <c r="VY328" s="81"/>
      <c r="VZ328" s="81"/>
      <c r="WA328" s="81"/>
      <c r="WB328" s="81"/>
      <c r="WC328" s="81"/>
      <c r="WD328" s="81"/>
      <c r="WE328" s="81"/>
      <c r="WF328" s="81"/>
      <c r="WG328" s="81"/>
      <c r="WH328" s="81"/>
      <c r="WI328" s="81"/>
      <c r="WJ328" s="81"/>
      <c r="WK328" s="81"/>
      <c r="WL328" s="81"/>
      <c r="WM328" s="81"/>
      <c r="WN328" s="81"/>
      <c r="WO328" s="81"/>
      <c r="WP328" s="81"/>
      <c r="WQ328" s="81"/>
      <c r="WR328" s="81"/>
      <c r="WS328" s="81"/>
      <c r="WT328" s="81"/>
      <c r="WU328" s="81"/>
      <c r="WV328" s="81"/>
      <c r="WW328" s="81"/>
      <c r="WX328" s="81"/>
      <c r="WY328" s="81"/>
      <c r="WZ328" s="81"/>
      <c r="XA328" s="81"/>
      <c r="XB328" s="81"/>
      <c r="XC328" s="81"/>
      <c r="XD328" s="81"/>
      <c r="XE328" s="81"/>
      <c r="XF328" s="81"/>
      <c r="XG328" s="81"/>
      <c r="XH328" s="81"/>
      <c r="XI328" s="81"/>
      <c r="XJ328" s="81"/>
      <c r="XK328" s="81"/>
      <c r="XL328" s="81"/>
      <c r="XM328" s="81"/>
      <c r="XN328" s="81"/>
      <c r="XO328" s="81"/>
      <c r="XP328" s="81"/>
      <c r="XQ328" s="81"/>
      <c r="XR328" s="81"/>
      <c r="XS328" s="81"/>
      <c r="XT328" s="81"/>
      <c r="XU328" s="81"/>
      <c r="XV328" s="81"/>
      <c r="XW328" s="81"/>
      <c r="XX328" s="81"/>
      <c r="XY328" s="81"/>
      <c r="XZ328" s="81"/>
      <c r="YA328" s="81"/>
      <c r="YB328" s="81"/>
      <c r="YC328" s="81"/>
      <c r="YD328" s="81"/>
      <c r="YE328" s="81"/>
      <c r="YF328" s="81"/>
      <c r="YG328" s="81"/>
      <c r="YH328" s="81"/>
      <c r="YI328" s="81"/>
      <c r="YJ328" s="81"/>
      <c r="YK328" s="81"/>
      <c r="YL328" s="81"/>
      <c r="YM328" s="81"/>
      <c r="YN328" s="81"/>
      <c r="YO328" s="81"/>
      <c r="YP328" s="81"/>
      <c r="YQ328" s="81"/>
      <c r="YR328" s="81"/>
      <c r="YS328" s="81"/>
      <c r="YT328" s="81"/>
      <c r="YU328" s="81"/>
      <c r="YV328" s="81"/>
      <c r="YW328" s="81"/>
      <c r="YX328" s="81"/>
      <c r="YY328" s="81"/>
      <c r="YZ328" s="81"/>
      <c r="ZA328" s="81"/>
      <c r="ZB328" s="81"/>
      <c r="ZC328" s="81"/>
      <c r="ZD328" s="81"/>
    </row>
    <row r="329" spans="1:680" s="116" customFormat="1" ht="30" customHeight="1" x14ac:dyDescent="0.25">
      <c r="A329" s="111">
        <v>328</v>
      </c>
      <c r="B329" s="112" t="s">
        <v>635</v>
      </c>
      <c r="C329" s="113">
        <v>44847</v>
      </c>
      <c r="D329" s="113">
        <v>44874</v>
      </c>
      <c r="E329" s="119" t="s">
        <v>636</v>
      </c>
      <c r="F329" s="115"/>
      <c r="G329" s="148">
        <v>0</v>
      </c>
      <c r="H329" s="148">
        <v>0</v>
      </c>
      <c r="I329" s="148">
        <v>0</v>
      </c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  <c r="AN329" s="81"/>
      <c r="AO329" s="81"/>
      <c r="AP329" s="81"/>
      <c r="AQ329" s="81"/>
      <c r="AR329" s="81"/>
      <c r="AS329" s="81"/>
      <c r="AT329" s="81"/>
      <c r="AU329" s="81"/>
      <c r="AV329" s="81"/>
      <c r="AW329" s="81"/>
      <c r="AX329" s="81"/>
      <c r="AY329" s="81"/>
      <c r="AZ329" s="81"/>
      <c r="BA329" s="81"/>
      <c r="BB329" s="81"/>
      <c r="BC329" s="81"/>
      <c r="BD329" s="81"/>
      <c r="BE329" s="81"/>
      <c r="BF329" s="81"/>
      <c r="BG329" s="81"/>
      <c r="BH329" s="81"/>
      <c r="BI329" s="81"/>
      <c r="BJ329" s="81"/>
      <c r="BK329" s="81"/>
      <c r="BL329" s="81"/>
      <c r="BM329" s="81"/>
      <c r="BN329" s="81"/>
      <c r="BO329" s="81"/>
      <c r="BP329" s="81"/>
      <c r="BQ329" s="81"/>
      <c r="BR329" s="81"/>
      <c r="BS329" s="81"/>
      <c r="BT329" s="81"/>
      <c r="BU329" s="81"/>
      <c r="BV329" s="81"/>
      <c r="BW329" s="81"/>
      <c r="BX329" s="81"/>
      <c r="BY329" s="81"/>
      <c r="BZ329" s="81"/>
      <c r="CA329" s="81"/>
      <c r="CB329" s="81"/>
      <c r="CC329" s="81"/>
      <c r="CD329" s="81"/>
      <c r="CE329" s="81"/>
      <c r="CF329" s="81"/>
      <c r="CG329" s="81"/>
      <c r="CH329" s="81"/>
      <c r="CI329" s="81"/>
      <c r="CJ329" s="81"/>
      <c r="CK329" s="81"/>
      <c r="CL329" s="81"/>
      <c r="CM329" s="81"/>
      <c r="CN329" s="81"/>
      <c r="CO329" s="81"/>
      <c r="CP329" s="81"/>
      <c r="CQ329" s="81"/>
      <c r="CR329" s="81"/>
      <c r="CS329" s="81"/>
      <c r="CT329" s="81"/>
      <c r="CU329" s="81"/>
      <c r="CV329" s="81"/>
      <c r="CW329" s="81"/>
      <c r="CX329" s="81"/>
      <c r="CY329" s="81"/>
      <c r="CZ329" s="81"/>
      <c r="DA329" s="81"/>
      <c r="DB329" s="81"/>
      <c r="DC329" s="81"/>
      <c r="DD329" s="81"/>
      <c r="DE329" s="81"/>
      <c r="DF329" s="81"/>
      <c r="DG329" s="81"/>
      <c r="DH329" s="81"/>
      <c r="DI329" s="81"/>
      <c r="DJ329" s="81"/>
      <c r="DK329" s="81"/>
      <c r="DL329" s="81"/>
      <c r="DM329" s="81"/>
      <c r="DN329" s="81"/>
      <c r="DO329" s="81"/>
      <c r="DP329" s="81"/>
      <c r="DQ329" s="81"/>
      <c r="DR329" s="81"/>
      <c r="DS329" s="81"/>
      <c r="DT329" s="81"/>
      <c r="DU329" s="81"/>
      <c r="DV329" s="81"/>
      <c r="DW329" s="81"/>
      <c r="DX329" s="81"/>
      <c r="DY329" s="81"/>
      <c r="DZ329" s="81"/>
      <c r="EA329" s="81"/>
      <c r="EB329" s="81"/>
      <c r="EC329" s="81"/>
      <c r="ED329" s="81"/>
      <c r="EE329" s="81"/>
      <c r="EF329" s="81"/>
      <c r="EG329" s="81"/>
      <c r="EH329" s="81"/>
      <c r="EI329" s="81"/>
      <c r="EJ329" s="81"/>
      <c r="EK329" s="81"/>
      <c r="EL329" s="81"/>
      <c r="EM329" s="81"/>
      <c r="EN329" s="81"/>
      <c r="EO329" s="81"/>
      <c r="EP329" s="81"/>
      <c r="EQ329" s="81"/>
      <c r="ER329" s="81"/>
      <c r="ES329" s="81"/>
      <c r="ET329" s="81"/>
      <c r="EU329" s="81"/>
      <c r="EV329" s="81"/>
      <c r="EW329" s="81"/>
      <c r="EX329" s="81"/>
      <c r="EY329" s="81"/>
      <c r="EZ329" s="81"/>
      <c r="FA329" s="81"/>
      <c r="FB329" s="81"/>
      <c r="FC329" s="81"/>
      <c r="FD329" s="81"/>
      <c r="FE329" s="81"/>
      <c r="FF329" s="81"/>
      <c r="FG329" s="81"/>
      <c r="FH329" s="81"/>
      <c r="FI329" s="81"/>
      <c r="FJ329" s="81"/>
      <c r="FK329" s="81"/>
      <c r="FL329" s="81"/>
      <c r="FM329" s="81"/>
      <c r="FN329" s="81"/>
      <c r="FO329" s="81"/>
      <c r="FP329" s="81"/>
      <c r="FQ329" s="81"/>
      <c r="FR329" s="81"/>
      <c r="FS329" s="81"/>
      <c r="FT329" s="81"/>
      <c r="FU329" s="81"/>
      <c r="FV329" s="81"/>
      <c r="FW329" s="81"/>
      <c r="FX329" s="81"/>
      <c r="FY329" s="81"/>
      <c r="FZ329" s="81"/>
      <c r="GA329" s="81"/>
      <c r="GB329" s="81"/>
      <c r="GC329" s="81"/>
      <c r="GD329" s="81"/>
      <c r="GE329" s="81"/>
      <c r="GF329" s="81"/>
      <c r="GG329" s="81"/>
      <c r="GH329" s="81"/>
      <c r="GI329" s="81"/>
      <c r="GJ329" s="81"/>
      <c r="GK329" s="81"/>
      <c r="GL329" s="81"/>
      <c r="GM329" s="81"/>
      <c r="GN329" s="81"/>
      <c r="GO329" s="81"/>
      <c r="GP329" s="81"/>
      <c r="GQ329" s="81"/>
      <c r="GR329" s="81"/>
      <c r="GS329" s="81"/>
      <c r="GT329" s="81"/>
      <c r="GU329" s="81"/>
      <c r="GV329" s="81"/>
      <c r="GW329" s="81"/>
      <c r="GX329" s="81"/>
      <c r="GY329" s="81"/>
      <c r="GZ329" s="81"/>
      <c r="HA329" s="81"/>
      <c r="HB329" s="81"/>
      <c r="HC329" s="81"/>
      <c r="HD329" s="81"/>
      <c r="HE329" s="81"/>
      <c r="HF329" s="81"/>
      <c r="HG329" s="81"/>
      <c r="HH329" s="81"/>
      <c r="HI329" s="81"/>
      <c r="HJ329" s="81"/>
      <c r="HK329" s="81"/>
      <c r="HL329" s="81"/>
      <c r="HM329" s="81"/>
      <c r="HN329" s="81"/>
      <c r="HO329" s="81"/>
      <c r="HP329" s="81"/>
      <c r="HQ329" s="81"/>
      <c r="HR329" s="81"/>
      <c r="HS329" s="81"/>
      <c r="HT329" s="81"/>
      <c r="HU329" s="81"/>
      <c r="HV329" s="81"/>
      <c r="HW329" s="81"/>
      <c r="HX329" s="81"/>
      <c r="HY329" s="81"/>
      <c r="HZ329" s="81"/>
      <c r="IA329" s="81"/>
      <c r="IB329" s="81"/>
      <c r="IC329" s="81"/>
      <c r="ID329" s="81"/>
      <c r="IE329" s="81"/>
      <c r="IF329" s="81"/>
      <c r="IG329" s="81"/>
      <c r="IH329" s="81"/>
      <c r="II329" s="81"/>
      <c r="IJ329" s="81"/>
      <c r="IK329" s="81"/>
      <c r="IL329" s="81"/>
      <c r="IM329" s="81"/>
      <c r="IN329" s="81"/>
      <c r="IO329" s="81"/>
      <c r="IP329" s="81"/>
      <c r="IQ329" s="81"/>
      <c r="IR329" s="81"/>
      <c r="IS329" s="81"/>
      <c r="IT329" s="81"/>
      <c r="IU329" s="81"/>
      <c r="IV329" s="81"/>
      <c r="IW329" s="81"/>
      <c r="IX329" s="81"/>
      <c r="IY329" s="81"/>
      <c r="IZ329" s="81"/>
      <c r="JA329" s="81"/>
      <c r="JB329" s="81"/>
      <c r="JC329" s="81"/>
      <c r="JD329" s="81"/>
      <c r="JE329" s="81"/>
      <c r="JF329" s="81"/>
      <c r="JG329" s="81"/>
      <c r="JH329" s="81"/>
      <c r="JI329" s="81"/>
      <c r="JJ329" s="81"/>
      <c r="JK329" s="81"/>
      <c r="JL329" s="81"/>
      <c r="JM329" s="81"/>
      <c r="JN329" s="81"/>
      <c r="JO329" s="81"/>
      <c r="JP329" s="81"/>
      <c r="JQ329" s="81"/>
      <c r="JR329" s="81"/>
      <c r="JS329" s="81"/>
      <c r="JT329" s="81"/>
      <c r="JU329" s="81"/>
      <c r="JV329" s="81"/>
      <c r="JW329" s="81"/>
      <c r="JX329" s="81"/>
      <c r="JY329" s="81"/>
      <c r="JZ329" s="81"/>
      <c r="KA329" s="81"/>
      <c r="KB329" s="81"/>
      <c r="KC329" s="81"/>
      <c r="KD329" s="81"/>
      <c r="KE329" s="81"/>
      <c r="KF329" s="81"/>
      <c r="KG329" s="81"/>
      <c r="KH329" s="81"/>
      <c r="KI329" s="81"/>
      <c r="KJ329" s="81"/>
      <c r="KK329" s="81"/>
      <c r="KL329" s="81"/>
      <c r="KM329" s="81"/>
      <c r="KN329" s="81"/>
      <c r="KO329" s="81"/>
      <c r="KP329" s="81"/>
      <c r="KQ329" s="81"/>
      <c r="KR329" s="81"/>
      <c r="KS329" s="81"/>
      <c r="KT329" s="81"/>
      <c r="KU329" s="81"/>
      <c r="KV329" s="81"/>
      <c r="KW329" s="81"/>
      <c r="KX329" s="81"/>
      <c r="KY329" s="81"/>
      <c r="KZ329" s="81"/>
      <c r="LA329" s="81"/>
      <c r="LB329" s="81"/>
      <c r="LC329" s="81"/>
      <c r="LD329" s="81"/>
      <c r="LE329" s="81"/>
      <c r="LF329" s="81"/>
      <c r="LG329" s="81"/>
      <c r="LH329" s="81"/>
      <c r="LI329" s="81"/>
      <c r="LJ329" s="81"/>
      <c r="LK329" s="81"/>
      <c r="LL329" s="81"/>
      <c r="LM329" s="81"/>
      <c r="LN329" s="81"/>
      <c r="LO329" s="81"/>
      <c r="LP329" s="81"/>
      <c r="LQ329" s="81"/>
      <c r="LR329" s="81"/>
      <c r="LS329" s="81"/>
      <c r="LT329" s="81"/>
      <c r="LU329" s="81"/>
      <c r="LV329" s="81"/>
      <c r="LW329" s="81"/>
      <c r="LX329" s="81"/>
      <c r="LY329" s="81"/>
      <c r="LZ329" s="81"/>
      <c r="MA329" s="81"/>
      <c r="MB329" s="81"/>
      <c r="MC329" s="81"/>
      <c r="MD329" s="81"/>
      <c r="ME329" s="81"/>
      <c r="MF329" s="81"/>
      <c r="MG329" s="81"/>
      <c r="MH329" s="81"/>
      <c r="MI329" s="81"/>
      <c r="MJ329" s="81"/>
      <c r="MK329" s="81"/>
      <c r="ML329" s="81"/>
      <c r="MM329" s="81"/>
      <c r="MN329" s="81"/>
      <c r="MO329" s="81"/>
      <c r="MP329" s="81"/>
      <c r="MQ329" s="81"/>
      <c r="MR329" s="81"/>
      <c r="MS329" s="81"/>
      <c r="MT329" s="81"/>
      <c r="MU329" s="81"/>
      <c r="MV329" s="81"/>
      <c r="MW329" s="81"/>
      <c r="MX329" s="81"/>
      <c r="MY329" s="81"/>
      <c r="MZ329" s="81"/>
      <c r="NA329" s="81"/>
      <c r="NB329" s="81"/>
      <c r="NC329" s="81"/>
      <c r="ND329" s="81"/>
      <c r="NE329" s="81"/>
      <c r="NF329" s="81"/>
      <c r="NG329" s="81"/>
      <c r="NH329" s="81"/>
      <c r="NI329" s="81"/>
      <c r="NJ329" s="81"/>
      <c r="NK329" s="81"/>
      <c r="NL329" s="81"/>
      <c r="NM329" s="81"/>
      <c r="NN329" s="81"/>
      <c r="NO329" s="81"/>
      <c r="NP329" s="81"/>
      <c r="NQ329" s="81"/>
      <c r="NR329" s="81"/>
      <c r="NS329" s="81"/>
      <c r="NT329" s="81"/>
      <c r="NU329" s="81"/>
      <c r="NV329" s="81"/>
      <c r="NW329" s="81"/>
      <c r="NX329" s="81"/>
      <c r="NY329" s="81"/>
      <c r="NZ329" s="81"/>
      <c r="OA329" s="81"/>
      <c r="OB329" s="81"/>
      <c r="OC329" s="81"/>
      <c r="OD329" s="81"/>
      <c r="OE329" s="81"/>
      <c r="OF329" s="81"/>
      <c r="OG329" s="81"/>
      <c r="OH329" s="81"/>
      <c r="OI329" s="81"/>
      <c r="OJ329" s="81"/>
      <c r="OK329" s="81"/>
      <c r="OL329" s="81"/>
      <c r="OM329" s="81"/>
      <c r="ON329" s="81"/>
      <c r="OO329" s="81"/>
      <c r="OP329" s="81"/>
      <c r="OQ329" s="81"/>
      <c r="OR329" s="81"/>
      <c r="OS329" s="81"/>
      <c r="OT329" s="81"/>
      <c r="OU329" s="81"/>
      <c r="OV329" s="81"/>
      <c r="OW329" s="81"/>
      <c r="OX329" s="81"/>
      <c r="OY329" s="81"/>
      <c r="OZ329" s="81"/>
      <c r="PA329" s="81"/>
      <c r="PB329" s="81"/>
      <c r="PC329" s="81"/>
      <c r="PD329" s="81"/>
      <c r="PE329" s="81"/>
      <c r="PF329" s="81"/>
      <c r="PG329" s="81"/>
      <c r="PH329" s="81"/>
      <c r="PI329" s="81"/>
      <c r="PJ329" s="81"/>
      <c r="PK329" s="81"/>
      <c r="PL329" s="81"/>
      <c r="PM329" s="81"/>
      <c r="PN329" s="81"/>
      <c r="PO329" s="81"/>
      <c r="PP329" s="81"/>
      <c r="PQ329" s="81"/>
      <c r="PR329" s="81"/>
      <c r="PS329" s="81"/>
      <c r="PT329" s="81"/>
      <c r="PU329" s="81"/>
      <c r="PV329" s="81"/>
      <c r="PW329" s="81"/>
      <c r="PX329" s="81"/>
      <c r="PY329" s="81"/>
      <c r="PZ329" s="81"/>
      <c r="QA329" s="81"/>
      <c r="QB329" s="81"/>
      <c r="QC329" s="81"/>
      <c r="QD329" s="81"/>
      <c r="QE329" s="81"/>
      <c r="QF329" s="81"/>
      <c r="QG329" s="81"/>
      <c r="QH329" s="81"/>
      <c r="QI329" s="81"/>
      <c r="QJ329" s="81"/>
      <c r="QK329" s="81"/>
      <c r="QL329" s="81"/>
      <c r="QM329" s="81"/>
      <c r="QN329" s="81"/>
      <c r="QO329" s="81"/>
      <c r="QP329" s="81"/>
      <c r="QQ329" s="81"/>
      <c r="QR329" s="81"/>
      <c r="QS329" s="81"/>
      <c r="QT329" s="81"/>
      <c r="QU329" s="81"/>
      <c r="QV329" s="81"/>
      <c r="QW329" s="81"/>
      <c r="QX329" s="81"/>
      <c r="QY329" s="81"/>
      <c r="QZ329" s="81"/>
      <c r="RA329" s="81"/>
      <c r="RB329" s="81"/>
      <c r="RC329" s="81"/>
      <c r="RD329" s="81"/>
      <c r="RE329" s="81"/>
      <c r="RF329" s="81"/>
      <c r="RG329" s="81"/>
      <c r="RH329" s="81"/>
      <c r="RI329" s="81"/>
      <c r="RJ329" s="81"/>
      <c r="RK329" s="81"/>
      <c r="RL329" s="81"/>
      <c r="RM329" s="81"/>
      <c r="RN329" s="81"/>
      <c r="RO329" s="81"/>
      <c r="RP329" s="81"/>
      <c r="RQ329" s="81"/>
      <c r="RR329" s="81"/>
      <c r="RS329" s="81"/>
      <c r="RT329" s="81"/>
      <c r="RU329" s="81"/>
      <c r="RV329" s="81"/>
      <c r="RW329" s="81"/>
      <c r="RX329" s="81"/>
      <c r="RY329" s="81"/>
      <c r="RZ329" s="81"/>
      <c r="SA329" s="81"/>
      <c r="SB329" s="81"/>
      <c r="SC329" s="81"/>
      <c r="SD329" s="81"/>
      <c r="SE329" s="81"/>
      <c r="SF329" s="81"/>
      <c r="SG329" s="81"/>
      <c r="SH329" s="81"/>
      <c r="SI329" s="81"/>
      <c r="SJ329" s="81"/>
      <c r="SK329" s="81"/>
      <c r="SL329" s="81"/>
      <c r="SM329" s="81"/>
      <c r="SN329" s="81"/>
      <c r="SO329" s="81"/>
      <c r="SP329" s="81"/>
      <c r="SQ329" s="81"/>
      <c r="SR329" s="81"/>
      <c r="SS329" s="81"/>
      <c r="ST329" s="81"/>
      <c r="SU329" s="81"/>
      <c r="SV329" s="81"/>
      <c r="SW329" s="81"/>
      <c r="SX329" s="81"/>
      <c r="SY329" s="81"/>
      <c r="SZ329" s="81"/>
      <c r="TA329" s="81"/>
      <c r="TB329" s="81"/>
      <c r="TC329" s="81"/>
      <c r="TD329" s="81"/>
      <c r="TE329" s="81"/>
      <c r="TF329" s="81"/>
      <c r="TG329" s="81"/>
      <c r="TH329" s="81"/>
      <c r="TI329" s="81"/>
      <c r="TJ329" s="81"/>
      <c r="TK329" s="81"/>
      <c r="TL329" s="81"/>
      <c r="TM329" s="81"/>
      <c r="TN329" s="81"/>
      <c r="TO329" s="81"/>
      <c r="TP329" s="81"/>
      <c r="TQ329" s="81"/>
      <c r="TR329" s="81"/>
      <c r="TS329" s="81"/>
      <c r="TT329" s="81"/>
      <c r="TU329" s="81"/>
      <c r="TV329" s="81"/>
      <c r="TW329" s="81"/>
      <c r="TX329" s="81"/>
      <c r="TY329" s="81"/>
      <c r="TZ329" s="81"/>
      <c r="UA329" s="81"/>
      <c r="UB329" s="81"/>
      <c r="UC329" s="81"/>
      <c r="UD329" s="81"/>
      <c r="UE329" s="81"/>
      <c r="UF329" s="81"/>
      <c r="UG329" s="81"/>
      <c r="UH329" s="81"/>
      <c r="UI329" s="81"/>
      <c r="UJ329" s="81"/>
      <c r="UK329" s="81"/>
      <c r="UL329" s="81"/>
      <c r="UM329" s="81"/>
      <c r="UN329" s="81"/>
      <c r="UO329" s="81"/>
      <c r="UP329" s="81"/>
      <c r="UQ329" s="81"/>
      <c r="UR329" s="81"/>
      <c r="US329" s="81"/>
      <c r="UT329" s="81"/>
      <c r="UU329" s="81"/>
      <c r="UV329" s="81"/>
      <c r="UW329" s="81"/>
      <c r="UX329" s="81"/>
      <c r="UY329" s="81"/>
      <c r="UZ329" s="81"/>
      <c r="VA329" s="81"/>
      <c r="VB329" s="81"/>
      <c r="VC329" s="81"/>
      <c r="VD329" s="81"/>
      <c r="VE329" s="81"/>
      <c r="VF329" s="81"/>
      <c r="VG329" s="81"/>
      <c r="VH329" s="81"/>
      <c r="VI329" s="81"/>
      <c r="VJ329" s="81"/>
      <c r="VK329" s="81"/>
      <c r="VL329" s="81"/>
      <c r="VM329" s="81"/>
      <c r="VN329" s="81"/>
      <c r="VO329" s="81"/>
      <c r="VP329" s="81"/>
      <c r="VQ329" s="81"/>
      <c r="VR329" s="81"/>
      <c r="VS329" s="81"/>
      <c r="VT329" s="81"/>
      <c r="VU329" s="81"/>
      <c r="VV329" s="81"/>
      <c r="VW329" s="81"/>
      <c r="VX329" s="81"/>
      <c r="VY329" s="81"/>
      <c r="VZ329" s="81"/>
      <c r="WA329" s="81"/>
      <c r="WB329" s="81"/>
      <c r="WC329" s="81"/>
      <c r="WD329" s="81"/>
      <c r="WE329" s="81"/>
      <c r="WF329" s="81"/>
      <c r="WG329" s="81"/>
      <c r="WH329" s="81"/>
      <c r="WI329" s="81"/>
      <c r="WJ329" s="81"/>
      <c r="WK329" s="81"/>
      <c r="WL329" s="81"/>
      <c r="WM329" s="81"/>
      <c r="WN329" s="81"/>
      <c r="WO329" s="81"/>
      <c r="WP329" s="81"/>
      <c r="WQ329" s="81"/>
      <c r="WR329" s="81"/>
      <c r="WS329" s="81"/>
      <c r="WT329" s="81"/>
      <c r="WU329" s="81"/>
      <c r="WV329" s="81"/>
      <c r="WW329" s="81"/>
      <c r="WX329" s="81"/>
      <c r="WY329" s="81"/>
      <c r="WZ329" s="81"/>
      <c r="XA329" s="81"/>
      <c r="XB329" s="81"/>
      <c r="XC329" s="81"/>
      <c r="XD329" s="81"/>
      <c r="XE329" s="81"/>
      <c r="XF329" s="81"/>
      <c r="XG329" s="81"/>
      <c r="XH329" s="81"/>
      <c r="XI329" s="81"/>
      <c r="XJ329" s="81"/>
      <c r="XK329" s="81"/>
      <c r="XL329" s="81"/>
      <c r="XM329" s="81"/>
      <c r="XN329" s="81"/>
      <c r="XO329" s="81"/>
      <c r="XP329" s="81"/>
      <c r="XQ329" s="81"/>
      <c r="XR329" s="81"/>
      <c r="XS329" s="81"/>
      <c r="XT329" s="81"/>
      <c r="XU329" s="81"/>
      <c r="XV329" s="81"/>
      <c r="XW329" s="81"/>
      <c r="XX329" s="81"/>
      <c r="XY329" s="81"/>
      <c r="XZ329" s="81"/>
      <c r="YA329" s="81"/>
      <c r="YB329" s="81"/>
      <c r="YC329" s="81"/>
      <c r="YD329" s="81"/>
      <c r="YE329" s="81"/>
      <c r="YF329" s="81"/>
      <c r="YG329" s="81"/>
      <c r="YH329" s="81"/>
      <c r="YI329" s="81"/>
      <c r="YJ329" s="81"/>
      <c r="YK329" s="81"/>
      <c r="YL329" s="81"/>
      <c r="YM329" s="81"/>
      <c r="YN329" s="81"/>
      <c r="YO329" s="81"/>
      <c r="YP329" s="81"/>
      <c r="YQ329" s="81"/>
      <c r="YR329" s="81"/>
      <c r="YS329" s="81"/>
      <c r="YT329" s="81"/>
      <c r="YU329" s="81"/>
      <c r="YV329" s="81"/>
      <c r="YW329" s="81"/>
      <c r="YX329" s="81"/>
      <c r="YY329" s="81"/>
      <c r="YZ329" s="81"/>
      <c r="ZA329" s="81"/>
      <c r="ZB329" s="81"/>
      <c r="ZC329" s="81"/>
      <c r="ZD329" s="81"/>
    </row>
    <row r="330" spans="1:680" s="172" customFormat="1" ht="30" customHeight="1" x14ac:dyDescent="0.25">
      <c r="A330" s="165">
        <v>329</v>
      </c>
      <c r="B330" s="166" t="s">
        <v>497</v>
      </c>
      <c r="C330" s="167">
        <v>44860</v>
      </c>
      <c r="D330" s="167" t="s">
        <v>638</v>
      </c>
      <c r="E330" s="168" t="s">
        <v>639</v>
      </c>
      <c r="F330" s="169"/>
      <c r="G330" s="170">
        <v>7000</v>
      </c>
      <c r="H330" s="170">
        <v>0</v>
      </c>
      <c r="I330" s="170">
        <v>7000</v>
      </c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  <c r="AN330" s="81"/>
      <c r="AO330" s="81"/>
      <c r="AP330" s="81"/>
      <c r="AQ330" s="81"/>
      <c r="AR330" s="81"/>
      <c r="AS330" s="81"/>
      <c r="AT330" s="81"/>
      <c r="AU330" s="81"/>
      <c r="AV330" s="81"/>
      <c r="AW330" s="81"/>
      <c r="AX330" s="81"/>
      <c r="AY330" s="81"/>
      <c r="AZ330" s="81"/>
      <c r="BA330" s="81"/>
      <c r="BB330" s="81"/>
      <c r="BC330" s="81"/>
      <c r="BD330" s="81"/>
      <c r="BE330" s="81"/>
      <c r="BF330" s="81"/>
      <c r="BG330" s="81"/>
      <c r="BH330" s="81"/>
      <c r="BI330" s="81"/>
      <c r="BJ330" s="81"/>
      <c r="BK330" s="81"/>
      <c r="BL330" s="81"/>
      <c r="BM330" s="81"/>
      <c r="BN330" s="81"/>
      <c r="BO330" s="81"/>
      <c r="BP330" s="81"/>
      <c r="BQ330" s="81"/>
      <c r="BR330" s="81"/>
      <c r="BS330" s="81"/>
      <c r="BT330" s="81"/>
      <c r="BU330" s="81"/>
      <c r="BV330" s="81"/>
      <c r="BW330" s="81"/>
      <c r="BX330" s="81"/>
      <c r="BY330" s="81"/>
      <c r="BZ330" s="81"/>
      <c r="CA330" s="81"/>
      <c r="CB330" s="81"/>
      <c r="CC330" s="81"/>
      <c r="CD330" s="81"/>
      <c r="CE330" s="81"/>
      <c r="CF330" s="81"/>
      <c r="CG330" s="81"/>
      <c r="CH330" s="81"/>
      <c r="CI330" s="81"/>
      <c r="CJ330" s="81"/>
      <c r="CK330" s="81"/>
      <c r="CL330" s="81"/>
      <c r="CM330" s="81"/>
      <c r="CN330" s="81"/>
      <c r="CO330" s="81"/>
      <c r="CP330" s="81"/>
      <c r="CQ330" s="81"/>
      <c r="CR330" s="81"/>
      <c r="CS330" s="81"/>
      <c r="CT330" s="81"/>
      <c r="CU330" s="81"/>
      <c r="CV330" s="81"/>
      <c r="CW330" s="81"/>
      <c r="CX330" s="81"/>
      <c r="CY330" s="81"/>
      <c r="CZ330" s="81"/>
      <c r="DA330" s="81"/>
      <c r="DB330" s="81"/>
      <c r="DC330" s="81"/>
      <c r="DD330" s="81"/>
      <c r="DE330" s="81"/>
      <c r="DF330" s="81"/>
      <c r="DG330" s="81"/>
      <c r="DH330" s="81"/>
      <c r="DI330" s="81"/>
      <c r="DJ330" s="81"/>
      <c r="DK330" s="81"/>
      <c r="DL330" s="81"/>
      <c r="DM330" s="81"/>
      <c r="DN330" s="81"/>
      <c r="DO330" s="81"/>
      <c r="DP330" s="81"/>
      <c r="DQ330" s="81"/>
      <c r="DR330" s="81"/>
      <c r="DS330" s="81"/>
      <c r="DT330" s="81"/>
      <c r="DU330" s="81"/>
      <c r="DV330" s="81"/>
      <c r="DW330" s="81"/>
      <c r="DX330" s="81"/>
      <c r="DY330" s="81"/>
      <c r="DZ330" s="81"/>
      <c r="EA330" s="81"/>
      <c r="EB330" s="81"/>
      <c r="EC330" s="81"/>
      <c r="ED330" s="81"/>
      <c r="EE330" s="81"/>
      <c r="EF330" s="81"/>
      <c r="EG330" s="81"/>
      <c r="EH330" s="81"/>
      <c r="EI330" s="81"/>
      <c r="EJ330" s="81"/>
      <c r="EK330" s="81"/>
      <c r="EL330" s="81"/>
      <c r="EM330" s="81"/>
      <c r="EN330" s="81"/>
      <c r="EO330" s="81"/>
      <c r="EP330" s="81"/>
      <c r="EQ330" s="81"/>
      <c r="ER330" s="81"/>
      <c r="ES330" s="81"/>
      <c r="ET330" s="81"/>
      <c r="EU330" s="81"/>
      <c r="EV330" s="81"/>
      <c r="EW330" s="81"/>
      <c r="EX330" s="81"/>
      <c r="EY330" s="81"/>
      <c r="EZ330" s="81"/>
      <c r="FA330" s="81"/>
      <c r="FB330" s="81"/>
      <c r="FC330" s="81"/>
      <c r="FD330" s="81"/>
      <c r="FE330" s="81"/>
      <c r="FF330" s="81"/>
      <c r="FG330" s="81"/>
      <c r="FH330" s="81"/>
      <c r="FI330" s="81"/>
      <c r="FJ330" s="81"/>
      <c r="FK330" s="81"/>
      <c r="FL330" s="81"/>
      <c r="FM330" s="81"/>
      <c r="FN330" s="81"/>
      <c r="FO330" s="81"/>
      <c r="FP330" s="81"/>
      <c r="FQ330" s="81"/>
      <c r="FR330" s="81"/>
      <c r="FS330" s="81"/>
      <c r="FT330" s="81"/>
      <c r="FU330" s="81"/>
      <c r="FV330" s="81"/>
      <c r="FW330" s="81"/>
      <c r="FX330" s="81"/>
      <c r="FY330" s="81"/>
      <c r="FZ330" s="81"/>
      <c r="GA330" s="81"/>
      <c r="GB330" s="81"/>
      <c r="GC330" s="81"/>
      <c r="GD330" s="81"/>
      <c r="GE330" s="81"/>
      <c r="GF330" s="81"/>
      <c r="GG330" s="81"/>
      <c r="GH330" s="81"/>
      <c r="GI330" s="81"/>
      <c r="GJ330" s="81"/>
      <c r="GK330" s="81"/>
      <c r="GL330" s="81"/>
      <c r="GM330" s="81"/>
      <c r="GN330" s="81"/>
      <c r="GO330" s="81"/>
      <c r="GP330" s="81"/>
      <c r="GQ330" s="81"/>
      <c r="GR330" s="81"/>
      <c r="GS330" s="81"/>
      <c r="GT330" s="81"/>
      <c r="GU330" s="81"/>
      <c r="GV330" s="81"/>
      <c r="GW330" s="81"/>
      <c r="GX330" s="81"/>
      <c r="GY330" s="81"/>
      <c r="GZ330" s="81"/>
      <c r="HA330" s="81"/>
      <c r="HB330" s="81"/>
      <c r="HC330" s="81"/>
      <c r="HD330" s="81"/>
      <c r="HE330" s="81"/>
      <c r="HF330" s="81"/>
      <c r="HG330" s="81"/>
      <c r="HH330" s="81"/>
      <c r="HI330" s="81"/>
      <c r="HJ330" s="81"/>
      <c r="HK330" s="81"/>
      <c r="HL330" s="81"/>
      <c r="HM330" s="81"/>
      <c r="HN330" s="81"/>
      <c r="HO330" s="81"/>
      <c r="HP330" s="81"/>
      <c r="HQ330" s="81"/>
      <c r="HR330" s="81"/>
      <c r="HS330" s="81"/>
      <c r="HT330" s="81"/>
      <c r="HU330" s="81"/>
      <c r="HV330" s="81"/>
      <c r="HW330" s="81"/>
      <c r="HX330" s="81"/>
      <c r="HY330" s="81"/>
      <c r="HZ330" s="81"/>
      <c r="IA330" s="81"/>
      <c r="IB330" s="81"/>
      <c r="IC330" s="81"/>
      <c r="ID330" s="81"/>
      <c r="IE330" s="81"/>
      <c r="IF330" s="81"/>
      <c r="IG330" s="81"/>
      <c r="IH330" s="81"/>
      <c r="II330" s="81"/>
      <c r="IJ330" s="81"/>
      <c r="IK330" s="81"/>
      <c r="IL330" s="81"/>
      <c r="IM330" s="81"/>
      <c r="IN330" s="81"/>
      <c r="IO330" s="81"/>
      <c r="IP330" s="81"/>
      <c r="IQ330" s="81"/>
      <c r="IR330" s="81"/>
      <c r="IS330" s="81"/>
      <c r="IT330" s="81"/>
      <c r="IU330" s="81"/>
      <c r="IV330" s="81"/>
      <c r="IW330" s="81"/>
      <c r="IX330" s="81"/>
      <c r="IY330" s="81"/>
      <c r="IZ330" s="81"/>
      <c r="JA330" s="81"/>
      <c r="JB330" s="81"/>
      <c r="JC330" s="81"/>
      <c r="JD330" s="81"/>
      <c r="JE330" s="81"/>
      <c r="JF330" s="81"/>
      <c r="JG330" s="81"/>
      <c r="JH330" s="81"/>
      <c r="JI330" s="81"/>
      <c r="JJ330" s="81"/>
      <c r="JK330" s="81"/>
      <c r="JL330" s="81"/>
      <c r="JM330" s="81"/>
      <c r="JN330" s="81"/>
      <c r="JO330" s="81"/>
      <c r="JP330" s="81"/>
      <c r="JQ330" s="81"/>
      <c r="JR330" s="81"/>
      <c r="JS330" s="81"/>
      <c r="JT330" s="81"/>
      <c r="JU330" s="81"/>
      <c r="JV330" s="81"/>
      <c r="JW330" s="81"/>
      <c r="JX330" s="81"/>
      <c r="JY330" s="81"/>
      <c r="JZ330" s="81"/>
      <c r="KA330" s="81"/>
      <c r="KB330" s="81"/>
      <c r="KC330" s="81"/>
      <c r="KD330" s="81"/>
      <c r="KE330" s="81"/>
      <c r="KF330" s="81"/>
      <c r="KG330" s="81"/>
      <c r="KH330" s="81"/>
      <c r="KI330" s="81"/>
      <c r="KJ330" s="81"/>
      <c r="KK330" s="81"/>
      <c r="KL330" s="81"/>
      <c r="KM330" s="81"/>
      <c r="KN330" s="81"/>
      <c r="KO330" s="81"/>
      <c r="KP330" s="81"/>
      <c r="KQ330" s="81"/>
      <c r="KR330" s="81"/>
      <c r="KS330" s="81"/>
      <c r="KT330" s="81"/>
      <c r="KU330" s="81"/>
      <c r="KV330" s="81"/>
      <c r="KW330" s="81"/>
      <c r="KX330" s="81"/>
      <c r="KY330" s="81"/>
      <c r="KZ330" s="81"/>
      <c r="LA330" s="81"/>
      <c r="LB330" s="81"/>
      <c r="LC330" s="81"/>
      <c r="LD330" s="81"/>
      <c r="LE330" s="81"/>
      <c r="LF330" s="81"/>
      <c r="LG330" s="81"/>
      <c r="LH330" s="81"/>
      <c r="LI330" s="81"/>
      <c r="LJ330" s="81"/>
      <c r="LK330" s="81"/>
      <c r="LL330" s="81"/>
      <c r="LM330" s="81"/>
      <c r="LN330" s="81"/>
      <c r="LO330" s="81"/>
      <c r="LP330" s="81"/>
      <c r="LQ330" s="81"/>
      <c r="LR330" s="81"/>
      <c r="LS330" s="81"/>
      <c r="LT330" s="81"/>
      <c r="LU330" s="81"/>
      <c r="LV330" s="81"/>
      <c r="LW330" s="81"/>
      <c r="LX330" s="81"/>
      <c r="LY330" s="81"/>
      <c r="LZ330" s="81"/>
      <c r="MA330" s="81"/>
      <c r="MB330" s="81"/>
      <c r="MC330" s="81"/>
      <c r="MD330" s="81"/>
      <c r="ME330" s="81"/>
      <c r="MF330" s="81"/>
      <c r="MG330" s="81"/>
      <c r="MH330" s="81"/>
      <c r="MI330" s="81"/>
      <c r="MJ330" s="81"/>
      <c r="MK330" s="81"/>
      <c r="ML330" s="81"/>
      <c r="MM330" s="81"/>
      <c r="MN330" s="81"/>
      <c r="MO330" s="81"/>
      <c r="MP330" s="81"/>
      <c r="MQ330" s="81"/>
      <c r="MR330" s="81"/>
      <c r="MS330" s="81"/>
      <c r="MT330" s="81"/>
      <c r="MU330" s="81"/>
      <c r="MV330" s="81"/>
      <c r="MW330" s="81"/>
      <c r="MX330" s="81"/>
      <c r="MY330" s="81"/>
      <c r="MZ330" s="81"/>
      <c r="NA330" s="81"/>
      <c r="NB330" s="81"/>
      <c r="NC330" s="81"/>
      <c r="ND330" s="81"/>
      <c r="NE330" s="81"/>
      <c r="NF330" s="81"/>
      <c r="NG330" s="81"/>
      <c r="NH330" s="81"/>
      <c r="NI330" s="81"/>
      <c r="NJ330" s="81"/>
      <c r="NK330" s="81"/>
      <c r="NL330" s="81"/>
      <c r="NM330" s="81"/>
      <c r="NN330" s="81"/>
      <c r="NO330" s="81"/>
      <c r="NP330" s="81"/>
      <c r="NQ330" s="81"/>
      <c r="NR330" s="81"/>
      <c r="NS330" s="81"/>
      <c r="NT330" s="81"/>
      <c r="NU330" s="81"/>
      <c r="NV330" s="81"/>
      <c r="NW330" s="81"/>
      <c r="NX330" s="81"/>
      <c r="NY330" s="81"/>
      <c r="NZ330" s="81"/>
      <c r="OA330" s="81"/>
      <c r="OB330" s="81"/>
      <c r="OC330" s="81"/>
      <c r="OD330" s="81"/>
      <c r="OE330" s="81"/>
      <c r="OF330" s="81"/>
      <c r="OG330" s="81"/>
      <c r="OH330" s="81"/>
      <c r="OI330" s="81"/>
      <c r="OJ330" s="81"/>
      <c r="OK330" s="81"/>
      <c r="OL330" s="81"/>
      <c r="OM330" s="81"/>
      <c r="ON330" s="81"/>
      <c r="OO330" s="81"/>
      <c r="OP330" s="81"/>
      <c r="OQ330" s="81"/>
      <c r="OR330" s="81"/>
      <c r="OS330" s="81"/>
      <c r="OT330" s="81"/>
      <c r="OU330" s="81"/>
      <c r="OV330" s="81"/>
      <c r="OW330" s="81"/>
      <c r="OX330" s="81"/>
      <c r="OY330" s="81"/>
      <c r="OZ330" s="81"/>
      <c r="PA330" s="81"/>
      <c r="PB330" s="81"/>
      <c r="PC330" s="81"/>
      <c r="PD330" s="81"/>
      <c r="PE330" s="81"/>
      <c r="PF330" s="81"/>
      <c r="PG330" s="81"/>
      <c r="PH330" s="81"/>
      <c r="PI330" s="81"/>
      <c r="PJ330" s="81"/>
      <c r="PK330" s="81"/>
      <c r="PL330" s="81"/>
      <c r="PM330" s="81"/>
      <c r="PN330" s="81"/>
      <c r="PO330" s="81"/>
      <c r="PP330" s="81"/>
      <c r="PQ330" s="81"/>
      <c r="PR330" s="81"/>
      <c r="PS330" s="81"/>
      <c r="PT330" s="81"/>
      <c r="PU330" s="81"/>
      <c r="PV330" s="81"/>
      <c r="PW330" s="81"/>
      <c r="PX330" s="81"/>
      <c r="PY330" s="81"/>
      <c r="PZ330" s="81"/>
      <c r="QA330" s="81"/>
      <c r="QB330" s="81"/>
      <c r="QC330" s="81"/>
      <c r="QD330" s="81"/>
      <c r="QE330" s="81"/>
      <c r="QF330" s="81"/>
      <c r="QG330" s="81"/>
      <c r="QH330" s="81"/>
      <c r="QI330" s="81"/>
      <c r="QJ330" s="81"/>
      <c r="QK330" s="81"/>
      <c r="QL330" s="81"/>
      <c r="QM330" s="81"/>
      <c r="QN330" s="81"/>
      <c r="QO330" s="81"/>
      <c r="QP330" s="81"/>
      <c r="QQ330" s="81"/>
      <c r="QR330" s="81"/>
      <c r="QS330" s="81"/>
      <c r="QT330" s="81"/>
      <c r="QU330" s="81"/>
      <c r="QV330" s="81"/>
      <c r="QW330" s="81"/>
      <c r="QX330" s="81"/>
      <c r="QY330" s="81"/>
      <c r="QZ330" s="81"/>
      <c r="RA330" s="81"/>
      <c r="RB330" s="81"/>
      <c r="RC330" s="81"/>
      <c r="RD330" s="81"/>
      <c r="RE330" s="81"/>
      <c r="RF330" s="81"/>
      <c r="RG330" s="81"/>
      <c r="RH330" s="81"/>
      <c r="RI330" s="81"/>
      <c r="RJ330" s="81"/>
      <c r="RK330" s="81"/>
      <c r="RL330" s="81"/>
      <c r="RM330" s="81"/>
      <c r="RN330" s="81"/>
      <c r="RO330" s="81"/>
      <c r="RP330" s="81"/>
      <c r="RQ330" s="81"/>
      <c r="RR330" s="81"/>
      <c r="RS330" s="81"/>
      <c r="RT330" s="81"/>
      <c r="RU330" s="81"/>
      <c r="RV330" s="81"/>
      <c r="RW330" s="81"/>
      <c r="RX330" s="81"/>
      <c r="RY330" s="81"/>
      <c r="RZ330" s="81"/>
      <c r="SA330" s="81"/>
      <c r="SB330" s="81"/>
      <c r="SC330" s="81"/>
      <c r="SD330" s="81"/>
      <c r="SE330" s="81"/>
      <c r="SF330" s="81"/>
      <c r="SG330" s="81"/>
      <c r="SH330" s="81"/>
      <c r="SI330" s="81"/>
      <c r="SJ330" s="81"/>
      <c r="SK330" s="81"/>
      <c r="SL330" s="81"/>
      <c r="SM330" s="81"/>
      <c r="SN330" s="81"/>
      <c r="SO330" s="81"/>
      <c r="SP330" s="81"/>
      <c r="SQ330" s="81"/>
      <c r="SR330" s="81"/>
      <c r="SS330" s="81"/>
      <c r="ST330" s="81"/>
      <c r="SU330" s="81"/>
      <c r="SV330" s="81"/>
      <c r="SW330" s="81"/>
      <c r="SX330" s="81"/>
      <c r="SY330" s="81"/>
      <c r="SZ330" s="81"/>
      <c r="TA330" s="81"/>
      <c r="TB330" s="81"/>
      <c r="TC330" s="81"/>
      <c r="TD330" s="81"/>
      <c r="TE330" s="81"/>
      <c r="TF330" s="81"/>
      <c r="TG330" s="81"/>
      <c r="TH330" s="81"/>
      <c r="TI330" s="81"/>
      <c r="TJ330" s="81"/>
      <c r="TK330" s="81"/>
      <c r="TL330" s="81"/>
      <c r="TM330" s="81"/>
      <c r="TN330" s="81"/>
      <c r="TO330" s="81"/>
      <c r="TP330" s="81"/>
      <c r="TQ330" s="81"/>
      <c r="TR330" s="81"/>
      <c r="TS330" s="81"/>
      <c r="TT330" s="81"/>
      <c r="TU330" s="81"/>
      <c r="TV330" s="81"/>
      <c r="TW330" s="81"/>
      <c r="TX330" s="81"/>
      <c r="TY330" s="81"/>
      <c r="TZ330" s="81"/>
      <c r="UA330" s="81"/>
      <c r="UB330" s="81"/>
      <c r="UC330" s="81"/>
      <c r="UD330" s="81"/>
      <c r="UE330" s="81"/>
      <c r="UF330" s="81"/>
      <c r="UG330" s="81"/>
      <c r="UH330" s="81"/>
      <c r="UI330" s="81"/>
      <c r="UJ330" s="81"/>
      <c r="UK330" s="81"/>
      <c r="UL330" s="81"/>
      <c r="UM330" s="81"/>
      <c r="UN330" s="81"/>
      <c r="UO330" s="81"/>
      <c r="UP330" s="81"/>
      <c r="UQ330" s="81"/>
      <c r="UR330" s="81"/>
      <c r="US330" s="81"/>
      <c r="UT330" s="81"/>
      <c r="UU330" s="81"/>
      <c r="UV330" s="81"/>
      <c r="UW330" s="81"/>
      <c r="UX330" s="81"/>
      <c r="UY330" s="81"/>
      <c r="UZ330" s="81"/>
      <c r="VA330" s="81"/>
      <c r="VB330" s="81"/>
      <c r="VC330" s="81"/>
      <c r="VD330" s="81"/>
      <c r="VE330" s="81"/>
      <c r="VF330" s="81"/>
      <c r="VG330" s="81"/>
      <c r="VH330" s="81"/>
      <c r="VI330" s="81"/>
      <c r="VJ330" s="81"/>
      <c r="VK330" s="81"/>
      <c r="VL330" s="81"/>
      <c r="VM330" s="81"/>
      <c r="VN330" s="81"/>
      <c r="VO330" s="81"/>
      <c r="VP330" s="81"/>
      <c r="VQ330" s="81"/>
      <c r="VR330" s="81"/>
      <c r="VS330" s="81"/>
      <c r="VT330" s="81"/>
      <c r="VU330" s="81"/>
      <c r="VV330" s="81"/>
      <c r="VW330" s="81"/>
      <c r="VX330" s="81"/>
      <c r="VY330" s="81"/>
      <c r="VZ330" s="81"/>
      <c r="WA330" s="81"/>
      <c r="WB330" s="81"/>
      <c r="WC330" s="81"/>
      <c r="WD330" s="81"/>
      <c r="WE330" s="81"/>
      <c r="WF330" s="81"/>
      <c r="WG330" s="81"/>
      <c r="WH330" s="81"/>
      <c r="WI330" s="81"/>
      <c r="WJ330" s="81"/>
      <c r="WK330" s="81"/>
      <c r="WL330" s="81"/>
      <c r="WM330" s="81"/>
      <c r="WN330" s="81"/>
      <c r="WO330" s="81"/>
      <c r="WP330" s="81"/>
      <c r="WQ330" s="81"/>
      <c r="WR330" s="81"/>
      <c r="WS330" s="81"/>
      <c r="WT330" s="81"/>
      <c r="WU330" s="81"/>
      <c r="WV330" s="81"/>
      <c r="WW330" s="81"/>
      <c r="WX330" s="81"/>
      <c r="WY330" s="81"/>
      <c r="WZ330" s="81"/>
      <c r="XA330" s="81"/>
      <c r="XB330" s="81"/>
      <c r="XC330" s="81"/>
      <c r="XD330" s="81"/>
      <c r="XE330" s="81"/>
      <c r="XF330" s="81"/>
      <c r="XG330" s="81"/>
      <c r="XH330" s="81"/>
      <c r="XI330" s="81"/>
      <c r="XJ330" s="81"/>
      <c r="XK330" s="81"/>
      <c r="XL330" s="81"/>
      <c r="XM330" s="81"/>
      <c r="XN330" s="81"/>
      <c r="XO330" s="81"/>
      <c r="XP330" s="81"/>
      <c r="XQ330" s="81"/>
      <c r="XR330" s="81"/>
      <c r="XS330" s="81"/>
      <c r="XT330" s="81"/>
      <c r="XU330" s="81"/>
      <c r="XV330" s="81"/>
      <c r="XW330" s="81"/>
      <c r="XX330" s="81"/>
      <c r="XY330" s="81"/>
      <c r="XZ330" s="81"/>
      <c r="YA330" s="81"/>
      <c r="YB330" s="81"/>
      <c r="YC330" s="81"/>
      <c r="YD330" s="81"/>
      <c r="YE330" s="81"/>
      <c r="YF330" s="81"/>
      <c r="YG330" s="81"/>
      <c r="YH330" s="81"/>
      <c r="YI330" s="81"/>
      <c r="YJ330" s="81"/>
      <c r="YK330" s="81"/>
      <c r="YL330" s="81"/>
      <c r="YM330" s="81"/>
      <c r="YN330" s="81"/>
      <c r="YO330" s="81"/>
      <c r="YP330" s="81"/>
      <c r="YQ330" s="81"/>
      <c r="YR330" s="81"/>
      <c r="YS330" s="81"/>
      <c r="YT330" s="81"/>
      <c r="YU330" s="81"/>
      <c r="YV330" s="81"/>
      <c r="YW330" s="81"/>
      <c r="YX330" s="81"/>
      <c r="YY330" s="81"/>
      <c r="YZ330" s="81"/>
      <c r="ZA330" s="81"/>
      <c r="ZB330" s="81"/>
      <c r="ZC330" s="81"/>
      <c r="ZD330" s="81"/>
    </row>
    <row r="331" spans="1:680" s="116" customFormat="1" ht="30" customHeight="1" x14ac:dyDescent="0.25">
      <c r="A331" s="111">
        <v>330</v>
      </c>
      <c r="B331" s="112" t="s">
        <v>640</v>
      </c>
      <c r="C331" s="113">
        <v>44889</v>
      </c>
      <c r="D331" s="113">
        <v>44926</v>
      </c>
      <c r="E331" s="119" t="s">
        <v>641</v>
      </c>
      <c r="F331" s="115"/>
      <c r="G331" s="148">
        <v>5724</v>
      </c>
      <c r="H331" s="148">
        <v>0</v>
      </c>
      <c r="I331" s="148">
        <v>5724</v>
      </c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  <c r="AN331" s="81"/>
      <c r="AO331" s="81"/>
      <c r="AP331" s="81"/>
      <c r="AQ331" s="81"/>
      <c r="AR331" s="81"/>
      <c r="AS331" s="81"/>
      <c r="AT331" s="81"/>
      <c r="AU331" s="81"/>
      <c r="AV331" s="81"/>
      <c r="AW331" s="81"/>
      <c r="AX331" s="81"/>
      <c r="AY331" s="81"/>
      <c r="AZ331" s="81"/>
      <c r="BA331" s="81"/>
      <c r="BB331" s="81"/>
      <c r="BC331" s="81"/>
      <c r="BD331" s="81"/>
      <c r="BE331" s="81"/>
      <c r="BF331" s="81"/>
      <c r="BG331" s="81"/>
      <c r="BH331" s="81"/>
      <c r="BI331" s="81"/>
      <c r="BJ331" s="81"/>
      <c r="BK331" s="81"/>
      <c r="BL331" s="81"/>
      <c r="BM331" s="81"/>
      <c r="BN331" s="81"/>
      <c r="BO331" s="81"/>
      <c r="BP331" s="81"/>
      <c r="BQ331" s="81"/>
      <c r="BR331" s="81"/>
      <c r="BS331" s="81"/>
      <c r="BT331" s="81"/>
      <c r="BU331" s="81"/>
      <c r="BV331" s="81"/>
      <c r="BW331" s="81"/>
      <c r="BX331" s="81"/>
      <c r="BY331" s="81"/>
      <c r="BZ331" s="81"/>
      <c r="CA331" s="81"/>
      <c r="CB331" s="81"/>
      <c r="CC331" s="81"/>
      <c r="CD331" s="81"/>
      <c r="CE331" s="81"/>
      <c r="CF331" s="81"/>
      <c r="CG331" s="81"/>
      <c r="CH331" s="81"/>
      <c r="CI331" s="81"/>
      <c r="CJ331" s="81"/>
      <c r="CK331" s="81"/>
      <c r="CL331" s="81"/>
      <c r="CM331" s="81"/>
      <c r="CN331" s="81"/>
      <c r="CO331" s="81"/>
      <c r="CP331" s="81"/>
      <c r="CQ331" s="81"/>
      <c r="CR331" s="81"/>
      <c r="CS331" s="81"/>
      <c r="CT331" s="81"/>
      <c r="CU331" s="81"/>
      <c r="CV331" s="81"/>
      <c r="CW331" s="81"/>
      <c r="CX331" s="81"/>
      <c r="CY331" s="81"/>
      <c r="CZ331" s="81"/>
      <c r="DA331" s="81"/>
      <c r="DB331" s="81"/>
      <c r="DC331" s="81"/>
      <c r="DD331" s="81"/>
      <c r="DE331" s="81"/>
      <c r="DF331" s="81"/>
      <c r="DG331" s="81"/>
      <c r="DH331" s="81"/>
      <c r="DI331" s="81"/>
      <c r="DJ331" s="81"/>
      <c r="DK331" s="81"/>
      <c r="DL331" s="81"/>
      <c r="DM331" s="81"/>
      <c r="DN331" s="81"/>
      <c r="DO331" s="81"/>
      <c r="DP331" s="81"/>
      <c r="DQ331" s="81"/>
      <c r="DR331" s="81"/>
      <c r="DS331" s="81"/>
      <c r="DT331" s="81"/>
      <c r="DU331" s="81"/>
      <c r="DV331" s="81"/>
      <c r="DW331" s="81"/>
      <c r="DX331" s="81"/>
      <c r="DY331" s="81"/>
      <c r="DZ331" s="81"/>
      <c r="EA331" s="81"/>
      <c r="EB331" s="81"/>
      <c r="EC331" s="81"/>
      <c r="ED331" s="81"/>
      <c r="EE331" s="81"/>
      <c r="EF331" s="81"/>
      <c r="EG331" s="81"/>
      <c r="EH331" s="81"/>
      <c r="EI331" s="81"/>
      <c r="EJ331" s="81"/>
      <c r="EK331" s="81"/>
      <c r="EL331" s="81"/>
      <c r="EM331" s="81"/>
      <c r="EN331" s="81"/>
      <c r="EO331" s="81"/>
      <c r="EP331" s="81"/>
      <c r="EQ331" s="81"/>
      <c r="ER331" s="81"/>
      <c r="ES331" s="81"/>
      <c r="ET331" s="81"/>
      <c r="EU331" s="81"/>
      <c r="EV331" s="81"/>
      <c r="EW331" s="81"/>
      <c r="EX331" s="81"/>
      <c r="EY331" s="81"/>
      <c r="EZ331" s="81"/>
      <c r="FA331" s="81"/>
      <c r="FB331" s="81"/>
      <c r="FC331" s="81"/>
      <c r="FD331" s="81"/>
      <c r="FE331" s="81"/>
      <c r="FF331" s="81"/>
      <c r="FG331" s="81"/>
      <c r="FH331" s="81"/>
      <c r="FI331" s="81"/>
      <c r="FJ331" s="81"/>
      <c r="FK331" s="81"/>
      <c r="FL331" s="81"/>
      <c r="FM331" s="81"/>
      <c r="FN331" s="81"/>
      <c r="FO331" s="81"/>
      <c r="FP331" s="81"/>
      <c r="FQ331" s="81"/>
      <c r="FR331" s="81"/>
      <c r="FS331" s="81"/>
      <c r="FT331" s="81"/>
      <c r="FU331" s="81"/>
      <c r="FV331" s="81"/>
      <c r="FW331" s="81"/>
      <c r="FX331" s="81"/>
      <c r="FY331" s="81"/>
      <c r="FZ331" s="81"/>
      <c r="GA331" s="81"/>
      <c r="GB331" s="81"/>
      <c r="GC331" s="81"/>
      <c r="GD331" s="81"/>
      <c r="GE331" s="81"/>
      <c r="GF331" s="81"/>
      <c r="GG331" s="81"/>
      <c r="GH331" s="81"/>
      <c r="GI331" s="81"/>
      <c r="GJ331" s="81"/>
      <c r="GK331" s="81"/>
      <c r="GL331" s="81"/>
      <c r="GM331" s="81"/>
      <c r="GN331" s="81"/>
      <c r="GO331" s="81"/>
      <c r="GP331" s="81"/>
      <c r="GQ331" s="81"/>
      <c r="GR331" s="81"/>
      <c r="GS331" s="81"/>
      <c r="GT331" s="81"/>
      <c r="GU331" s="81"/>
      <c r="GV331" s="81"/>
      <c r="GW331" s="81"/>
      <c r="GX331" s="81"/>
      <c r="GY331" s="81"/>
      <c r="GZ331" s="81"/>
      <c r="HA331" s="81"/>
      <c r="HB331" s="81"/>
      <c r="HC331" s="81"/>
      <c r="HD331" s="81"/>
      <c r="HE331" s="81"/>
      <c r="HF331" s="81"/>
      <c r="HG331" s="81"/>
      <c r="HH331" s="81"/>
      <c r="HI331" s="81"/>
      <c r="HJ331" s="81"/>
      <c r="HK331" s="81"/>
      <c r="HL331" s="81"/>
      <c r="HM331" s="81"/>
      <c r="HN331" s="81"/>
      <c r="HO331" s="81"/>
      <c r="HP331" s="81"/>
      <c r="HQ331" s="81"/>
      <c r="HR331" s="81"/>
      <c r="HS331" s="81"/>
      <c r="HT331" s="81"/>
      <c r="HU331" s="81"/>
      <c r="HV331" s="81"/>
      <c r="HW331" s="81"/>
      <c r="HX331" s="81"/>
      <c r="HY331" s="81"/>
      <c r="HZ331" s="81"/>
      <c r="IA331" s="81"/>
      <c r="IB331" s="81"/>
      <c r="IC331" s="81"/>
      <c r="ID331" s="81"/>
      <c r="IE331" s="81"/>
      <c r="IF331" s="81"/>
      <c r="IG331" s="81"/>
      <c r="IH331" s="81"/>
      <c r="II331" s="81"/>
      <c r="IJ331" s="81"/>
      <c r="IK331" s="81"/>
      <c r="IL331" s="81"/>
      <c r="IM331" s="81"/>
      <c r="IN331" s="81"/>
      <c r="IO331" s="81"/>
      <c r="IP331" s="81"/>
      <c r="IQ331" s="81"/>
      <c r="IR331" s="81"/>
      <c r="IS331" s="81"/>
      <c r="IT331" s="81"/>
      <c r="IU331" s="81"/>
      <c r="IV331" s="81"/>
      <c r="IW331" s="81"/>
      <c r="IX331" s="81"/>
      <c r="IY331" s="81"/>
      <c r="IZ331" s="81"/>
      <c r="JA331" s="81"/>
      <c r="JB331" s="81"/>
      <c r="JC331" s="81"/>
      <c r="JD331" s="81"/>
      <c r="JE331" s="81"/>
      <c r="JF331" s="81"/>
      <c r="JG331" s="81"/>
      <c r="JH331" s="81"/>
      <c r="JI331" s="81"/>
      <c r="JJ331" s="81"/>
      <c r="JK331" s="81"/>
      <c r="JL331" s="81"/>
      <c r="JM331" s="81"/>
      <c r="JN331" s="81"/>
      <c r="JO331" s="81"/>
      <c r="JP331" s="81"/>
      <c r="JQ331" s="81"/>
      <c r="JR331" s="81"/>
      <c r="JS331" s="81"/>
      <c r="JT331" s="81"/>
      <c r="JU331" s="81"/>
      <c r="JV331" s="81"/>
      <c r="JW331" s="81"/>
      <c r="JX331" s="81"/>
      <c r="JY331" s="81"/>
      <c r="JZ331" s="81"/>
      <c r="KA331" s="81"/>
      <c r="KB331" s="81"/>
      <c r="KC331" s="81"/>
      <c r="KD331" s="81"/>
      <c r="KE331" s="81"/>
      <c r="KF331" s="81"/>
      <c r="KG331" s="81"/>
      <c r="KH331" s="81"/>
      <c r="KI331" s="81"/>
      <c r="KJ331" s="81"/>
      <c r="KK331" s="81"/>
      <c r="KL331" s="81"/>
      <c r="KM331" s="81"/>
      <c r="KN331" s="81"/>
      <c r="KO331" s="81"/>
      <c r="KP331" s="81"/>
      <c r="KQ331" s="81"/>
      <c r="KR331" s="81"/>
      <c r="KS331" s="81"/>
      <c r="KT331" s="81"/>
      <c r="KU331" s="81"/>
      <c r="KV331" s="81"/>
      <c r="KW331" s="81"/>
      <c r="KX331" s="81"/>
      <c r="KY331" s="81"/>
      <c r="KZ331" s="81"/>
      <c r="LA331" s="81"/>
      <c r="LB331" s="81"/>
      <c r="LC331" s="81"/>
      <c r="LD331" s="81"/>
      <c r="LE331" s="81"/>
      <c r="LF331" s="81"/>
      <c r="LG331" s="81"/>
      <c r="LH331" s="81"/>
      <c r="LI331" s="81"/>
      <c r="LJ331" s="81"/>
      <c r="LK331" s="81"/>
      <c r="LL331" s="81"/>
      <c r="LM331" s="81"/>
      <c r="LN331" s="81"/>
      <c r="LO331" s="81"/>
      <c r="LP331" s="81"/>
      <c r="LQ331" s="81"/>
      <c r="LR331" s="81"/>
      <c r="LS331" s="81"/>
      <c r="LT331" s="81"/>
      <c r="LU331" s="81"/>
      <c r="LV331" s="81"/>
      <c r="LW331" s="81"/>
      <c r="LX331" s="81"/>
      <c r="LY331" s="81"/>
      <c r="LZ331" s="81"/>
      <c r="MA331" s="81"/>
      <c r="MB331" s="81"/>
      <c r="MC331" s="81"/>
      <c r="MD331" s="81"/>
      <c r="ME331" s="81"/>
      <c r="MF331" s="81"/>
      <c r="MG331" s="81"/>
      <c r="MH331" s="81"/>
      <c r="MI331" s="81"/>
      <c r="MJ331" s="81"/>
      <c r="MK331" s="81"/>
      <c r="ML331" s="81"/>
      <c r="MM331" s="81"/>
      <c r="MN331" s="81"/>
      <c r="MO331" s="81"/>
      <c r="MP331" s="81"/>
      <c r="MQ331" s="81"/>
      <c r="MR331" s="81"/>
      <c r="MS331" s="81"/>
      <c r="MT331" s="81"/>
      <c r="MU331" s="81"/>
      <c r="MV331" s="81"/>
      <c r="MW331" s="81"/>
      <c r="MX331" s="81"/>
      <c r="MY331" s="81"/>
      <c r="MZ331" s="81"/>
      <c r="NA331" s="81"/>
      <c r="NB331" s="81"/>
      <c r="NC331" s="81"/>
      <c r="ND331" s="81"/>
      <c r="NE331" s="81"/>
      <c r="NF331" s="81"/>
      <c r="NG331" s="81"/>
      <c r="NH331" s="81"/>
      <c r="NI331" s="81"/>
      <c r="NJ331" s="81"/>
      <c r="NK331" s="81"/>
      <c r="NL331" s="81"/>
      <c r="NM331" s="81"/>
      <c r="NN331" s="81"/>
      <c r="NO331" s="81"/>
      <c r="NP331" s="81"/>
      <c r="NQ331" s="81"/>
      <c r="NR331" s="81"/>
      <c r="NS331" s="81"/>
      <c r="NT331" s="81"/>
      <c r="NU331" s="81"/>
      <c r="NV331" s="81"/>
      <c r="NW331" s="81"/>
      <c r="NX331" s="81"/>
      <c r="NY331" s="81"/>
      <c r="NZ331" s="81"/>
      <c r="OA331" s="81"/>
      <c r="OB331" s="81"/>
      <c r="OC331" s="81"/>
      <c r="OD331" s="81"/>
      <c r="OE331" s="81"/>
      <c r="OF331" s="81"/>
      <c r="OG331" s="81"/>
      <c r="OH331" s="81"/>
      <c r="OI331" s="81"/>
      <c r="OJ331" s="81"/>
      <c r="OK331" s="81"/>
      <c r="OL331" s="81"/>
      <c r="OM331" s="81"/>
      <c r="ON331" s="81"/>
      <c r="OO331" s="81"/>
      <c r="OP331" s="81"/>
      <c r="OQ331" s="81"/>
      <c r="OR331" s="81"/>
      <c r="OS331" s="81"/>
      <c r="OT331" s="81"/>
      <c r="OU331" s="81"/>
      <c r="OV331" s="81"/>
      <c r="OW331" s="81"/>
      <c r="OX331" s="81"/>
      <c r="OY331" s="81"/>
      <c r="OZ331" s="81"/>
      <c r="PA331" s="81"/>
      <c r="PB331" s="81"/>
      <c r="PC331" s="81"/>
      <c r="PD331" s="81"/>
      <c r="PE331" s="81"/>
      <c r="PF331" s="81"/>
      <c r="PG331" s="81"/>
      <c r="PH331" s="81"/>
      <c r="PI331" s="81"/>
      <c r="PJ331" s="81"/>
      <c r="PK331" s="81"/>
      <c r="PL331" s="81"/>
      <c r="PM331" s="81"/>
      <c r="PN331" s="81"/>
      <c r="PO331" s="81"/>
      <c r="PP331" s="81"/>
      <c r="PQ331" s="81"/>
      <c r="PR331" s="81"/>
      <c r="PS331" s="81"/>
      <c r="PT331" s="81"/>
      <c r="PU331" s="81"/>
      <c r="PV331" s="81"/>
      <c r="PW331" s="81"/>
      <c r="PX331" s="81"/>
      <c r="PY331" s="81"/>
      <c r="PZ331" s="81"/>
      <c r="QA331" s="81"/>
      <c r="QB331" s="81"/>
      <c r="QC331" s="81"/>
      <c r="QD331" s="81"/>
      <c r="QE331" s="81"/>
      <c r="QF331" s="81"/>
      <c r="QG331" s="81"/>
      <c r="QH331" s="81"/>
      <c r="QI331" s="81"/>
      <c r="QJ331" s="81"/>
      <c r="QK331" s="81"/>
      <c r="QL331" s="81"/>
      <c r="QM331" s="81"/>
      <c r="QN331" s="81"/>
      <c r="QO331" s="81"/>
      <c r="QP331" s="81"/>
      <c r="QQ331" s="81"/>
      <c r="QR331" s="81"/>
      <c r="QS331" s="81"/>
      <c r="QT331" s="81"/>
      <c r="QU331" s="81"/>
      <c r="QV331" s="81"/>
      <c r="QW331" s="81"/>
      <c r="QX331" s="81"/>
      <c r="QY331" s="81"/>
      <c r="QZ331" s="81"/>
      <c r="RA331" s="81"/>
      <c r="RB331" s="81"/>
      <c r="RC331" s="81"/>
      <c r="RD331" s="81"/>
      <c r="RE331" s="81"/>
      <c r="RF331" s="81"/>
      <c r="RG331" s="81"/>
      <c r="RH331" s="81"/>
      <c r="RI331" s="81"/>
      <c r="RJ331" s="81"/>
      <c r="RK331" s="81"/>
      <c r="RL331" s="81"/>
      <c r="RM331" s="81"/>
      <c r="RN331" s="81"/>
      <c r="RO331" s="81"/>
      <c r="RP331" s="81"/>
      <c r="RQ331" s="81"/>
      <c r="RR331" s="81"/>
      <c r="RS331" s="81"/>
      <c r="RT331" s="81"/>
      <c r="RU331" s="81"/>
      <c r="RV331" s="81"/>
      <c r="RW331" s="81"/>
      <c r="RX331" s="81"/>
      <c r="RY331" s="81"/>
      <c r="RZ331" s="81"/>
      <c r="SA331" s="81"/>
      <c r="SB331" s="81"/>
      <c r="SC331" s="81"/>
      <c r="SD331" s="81"/>
      <c r="SE331" s="81"/>
      <c r="SF331" s="81"/>
      <c r="SG331" s="81"/>
      <c r="SH331" s="81"/>
      <c r="SI331" s="81"/>
      <c r="SJ331" s="81"/>
      <c r="SK331" s="81"/>
      <c r="SL331" s="81"/>
      <c r="SM331" s="81"/>
      <c r="SN331" s="81"/>
      <c r="SO331" s="81"/>
      <c r="SP331" s="81"/>
      <c r="SQ331" s="81"/>
      <c r="SR331" s="81"/>
      <c r="SS331" s="81"/>
      <c r="ST331" s="81"/>
      <c r="SU331" s="81"/>
      <c r="SV331" s="81"/>
      <c r="SW331" s="81"/>
      <c r="SX331" s="81"/>
      <c r="SY331" s="81"/>
      <c r="SZ331" s="81"/>
      <c r="TA331" s="81"/>
      <c r="TB331" s="81"/>
      <c r="TC331" s="81"/>
      <c r="TD331" s="81"/>
      <c r="TE331" s="81"/>
      <c r="TF331" s="81"/>
      <c r="TG331" s="81"/>
      <c r="TH331" s="81"/>
      <c r="TI331" s="81"/>
      <c r="TJ331" s="81"/>
      <c r="TK331" s="81"/>
      <c r="TL331" s="81"/>
      <c r="TM331" s="81"/>
      <c r="TN331" s="81"/>
      <c r="TO331" s="81"/>
      <c r="TP331" s="81"/>
      <c r="TQ331" s="81"/>
      <c r="TR331" s="81"/>
      <c r="TS331" s="81"/>
      <c r="TT331" s="81"/>
      <c r="TU331" s="81"/>
      <c r="TV331" s="81"/>
      <c r="TW331" s="81"/>
      <c r="TX331" s="81"/>
      <c r="TY331" s="81"/>
      <c r="TZ331" s="81"/>
      <c r="UA331" s="81"/>
      <c r="UB331" s="81"/>
      <c r="UC331" s="81"/>
      <c r="UD331" s="81"/>
      <c r="UE331" s="81"/>
      <c r="UF331" s="81"/>
      <c r="UG331" s="81"/>
      <c r="UH331" s="81"/>
      <c r="UI331" s="81"/>
      <c r="UJ331" s="81"/>
      <c r="UK331" s="81"/>
      <c r="UL331" s="81"/>
      <c r="UM331" s="81"/>
      <c r="UN331" s="81"/>
      <c r="UO331" s="81"/>
      <c r="UP331" s="81"/>
      <c r="UQ331" s="81"/>
      <c r="UR331" s="81"/>
      <c r="US331" s="81"/>
      <c r="UT331" s="81"/>
      <c r="UU331" s="81"/>
      <c r="UV331" s="81"/>
      <c r="UW331" s="81"/>
      <c r="UX331" s="81"/>
      <c r="UY331" s="81"/>
      <c r="UZ331" s="81"/>
      <c r="VA331" s="81"/>
      <c r="VB331" s="81"/>
      <c r="VC331" s="81"/>
      <c r="VD331" s="81"/>
      <c r="VE331" s="81"/>
      <c r="VF331" s="81"/>
      <c r="VG331" s="81"/>
      <c r="VH331" s="81"/>
      <c r="VI331" s="81"/>
      <c r="VJ331" s="81"/>
      <c r="VK331" s="81"/>
      <c r="VL331" s="81"/>
      <c r="VM331" s="81"/>
      <c r="VN331" s="81"/>
      <c r="VO331" s="81"/>
      <c r="VP331" s="81"/>
      <c r="VQ331" s="81"/>
      <c r="VR331" s="81"/>
      <c r="VS331" s="81"/>
      <c r="VT331" s="81"/>
      <c r="VU331" s="81"/>
      <c r="VV331" s="81"/>
      <c r="VW331" s="81"/>
      <c r="VX331" s="81"/>
      <c r="VY331" s="81"/>
      <c r="VZ331" s="81"/>
      <c r="WA331" s="81"/>
      <c r="WB331" s="81"/>
      <c r="WC331" s="81"/>
      <c r="WD331" s="81"/>
      <c r="WE331" s="81"/>
      <c r="WF331" s="81"/>
      <c r="WG331" s="81"/>
      <c r="WH331" s="81"/>
      <c r="WI331" s="81"/>
      <c r="WJ331" s="81"/>
      <c r="WK331" s="81"/>
      <c r="WL331" s="81"/>
      <c r="WM331" s="81"/>
      <c r="WN331" s="81"/>
      <c r="WO331" s="81"/>
      <c r="WP331" s="81"/>
      <c r="WQ331" s="81"/>
      <c r="WR331" s="81"/>
      <c r="WS331" s="81"/>
      <c r="WT331" s="81"/>
      <c r="WU331" s="81"/>
      <c r="WV331" s="81"/>
      <c r="WW331" s="81"/>
      <c r="WX331" s="81"/>
      <c r="WY331" s="81"/>
      <c r="WZ331" s="81"/>
      <c r="XA331" s="81"/>
      <c r="XB331" s="81"/>
      <c r="XC331" s="81"/>
      <c r="XD331" s="81"/>
      <c r="XE331" s="81"/>
      <c r="XF331" s="81"/>
      <c r="XG331" s="81"/>
      <c r="XH331" s="81"/>
      <c r="XI331" s="81"/>
      <c r="XJ331" s="81"/>
      <c r="XK331" s="81"/>
      <c r="XL331" s="81"/>
      <c r="XM331" s="81"/>
      <c r="XN331" s="81"/>
      <c r="XO331" s="81"/>
      <c r="XP331" s="81"/>
      <c r="XQ331" s="81"/>
      <c r="XR331" s="81"/>
      <c r="XS331" s="81"/>
      <c r="XT331" s="81"/>
      <c r="XU331" s="81"/>
      <c r="XV331" s="81"/>
      <c r="XW331" s="81"/>
      <c r="XX331" s="81"/>
      <c r="XY331" s="81"/>
      <c r="XZ331" s="81"/>
      <c r="YA331" s="81"/>
      <c r="YB331" s="81"/>
      <c r="YC331" s="81"/>
      <c r="YD331" s="81"/>
      <c r="YE331" s="81"/>
      <c r="YF331" s="81"/>
      <c r="YG331" s="81"/>
      <c r="YH331" s="81"/>
      <c r="YI331" s="81"/>
      <c r="YJ331" s="81"/>
      <c r="YK331" s="81"/>
      <c r="YL331" s="81"/>
      <c r="YM331" s="81"/>
      <c r="YN331" s="81"/>
      <c r="YO331" s="81"/>
      <c r="YP331" s="81"/>
      <c r="YQ331" s="81"/>
      <c r="YR331" s="81"/>
      <c r="YS331" s="81"/>
      <c r="YT331" s="81"/>
      <c r="YU331" s="81"/>
      <c r="YV331" s="81"/>
      <c r="YW331" s="81"/>
      <c r="YX331" s="81"/>
      <c r="YY331" s="81"/>
      <c r="YZ331" s="81"/>
      <c r="ZA331" s="81"/>
      <c r="ZB331" s="81"/>
      <c r="ZC331" s="81"/>
      <c r="ZD331" s="81"/>
    </row>
    <row r="332" spans="1:680" s="172" customFormat="1" ht="30" customHeight="1" x14ac:dyDescent="0.25">
      <c r="A332" s="165">
        <v>331</v>
      </c>
      <c r="B332" s="166" t="s">
        <v>642</v>
      </c>
      <c r="C332" s="167">
        <v>44907</v>
      </c>
      <c r="D332" s="167">
        <v>44926</v>
      </c>
      <c r="E332" s="168" t="s">
        <v>643</v>
      </c>
      <c r="F332" s="169"/>
      <c r="G332" s="170">
        <v>1000</v>
      </c>
      <c r="H332" s="170">
        <v>0</v>
      </c>
      <c r="I332" s="170">
        <v>1000</v>
      </c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81"/>
      <c r="AH332" s="81"/>
      <c r="AI332" s="81"/>
      <c r="AJ332" s="81"/>
      <c r="AK332" s="81"/>
      <c r="AL332" s="81"/>
      <c r="AM332" s="81"/>
      <c r="AN332" s="81"/>
      <c r="AO332" s="81"/>
      <c r="AP332" s="81"/>
      <c r="AQ332" s="81"/>
      <c r="AR332" s="81"/>
      <c r="AS332" s="81"/>
      <c r="AT332" s="81"/>
      <c r="AU332" s="81"/>
      <c r="AV332" s="81"/>
      <c r="AW332" s="81"/>
      <c r="AX332" s="81"/>
      <c r="AY332" s="81"/>
      <c r="AZ332" s="81"/>
      <c r="BA332" s="81"/>
      <c r="BB332" s="81"/>
      <c r="BC332" s="81"/>
      <c r="BD332" s="81"/>
      <c r="BE332" s="81"/>
      <c r="BF332" s="81"/>
      <c r="BG332" s="81"/>
      <c r="BH332" s="81"/>
      <c r="BI332" s="81"/>
      <c r="BJ332" s="81"/>
      <c r="BK332" s="81"/>
      <c r="BL332" s="81"/>
      <c r="BM332" s="81"/>
      <c r="BN332" s="81"/>
      <c r="BO332" s="81"/>
      <c r="BP332" s="81"/>
      <c r="BQ332" s="81"/>
      <c r="BR332" s="81"/>
      <c r="BS332" s="81"/>
      <c r="BT332" s="81"/>
      <c r="BU332" s="81"/>
      <c r="BV332" s="81"/>
      <c r="BW332" s="81"/>
      <c r="BX332" s="81"/>
      <c r="BY332" s="81"/>
      <c r="BZ332" s="81"/>
      <c r="CA332" s="81"/>
      <c r="CB332" s="81"/>
      <c r="CC332" s="81"/>
      <c r="CD332" s="81"/>
      <c r="CE332" s="81"/>
      <c r="CF332" s="81"/>
      <c r="CG332" s="81"/>
      <c r="CH332" s="81"/>
      <c r="CI332" s="81"/>
      <c r="CJ332" s="81"/>
      <c r="CK332" s="81"/>
      <c r="CL332" s="81"/>
      <c r="CM332" s="81"/>
      <c r="CN332" s="81"/>
      <c r="CO332" s="81"/>
      <c r="CP332" s="81"/>
      <c r="CQ332" s="81"/>
      <c r="CR332" s="81"/>
      <c r="CS332" s="81"/>
      <c r="CT332" s="81"/>
      <c r="CU332" s="81"/>
      <c r="CV332" s="81"/>
      <c r="CW332" s="81"/>
      <c r="CX332" s="81"/>
      <c r="CY332" s="81"/>
      <c r="CZ332" s="81"/>
      <c r="DA332" s="81"/>
      <c r="DB332" s="81"/>
      <c r="DC332" s="81"/>
      <c r="DD332" s="81"/>
      <c r="DE332" s="81"/>
      <c r="DF332" s="81"/>
      <c r="DG332" s="81"/>
      <c r="DH332" s="81"/>
      <c r="DI332" s="81"/>
      <c r="DJ332" s="81"/>
      <c r="DK332" s="81"/>
      <c r="DL332" s="81"/>
      <c r="DM332" s="81"/>
      <c r="DN332" s="81"/>
      <c r="DO332" s="81"/>
      <c r="DP332" s="81"/>
      <c r="DQ332" s="81"/>
      <c r="DR332" s="81"/>
      <c r="DS332" s="81"/>
      <c r="DT332" s="81"/>
      <c r="DU332" s="81"/>
      <c r="DV332" s="81"/>
      <c r="DW332" s="81"/>
      <c r="DX332" s="81"/>
      <c r="DY332" s="81"/>
      <c r="DZ332" s="81"/>
      <c r="EA332" s="81"/>
      <c r="EB332" s="81"/>
      <c r="EC332" s="81"/>
      <c r="ED332" s="81"/>
      <c r="EE332" s="81"/>
      <c r="EF332" s="81"/>
      <c r="EG332" s="81"/>
      <c r="EH332" s="81"/>
      <c r="EI332" s="81"/>
      <c r="EJ332" s="81"/>
      <c r="EK332" s="81"/>
      <c r="EL332" s="81"/>
      <c r="EM332" s="81"/>
      <c r="EN332" s="81"/>
      <c r="EO332" s="81"/>
      <c r="EP332" s="81"/>
      <c r="EQ332" s="81"/>
      <c r="ER332" s="81"/>
      <c r="ES332" s="81"/>
      <c r="ET332" s="81"/>
      <c r="EU332" s="81"/>
      <c r="EV332" s="81"/>
      <c r="EW332" s="81"/>
      <c r="EX332" s="81"/>
      <c r="EY332" s="81"/>
      <c r="EZ332" s="81"/>
      <c r="FA332" s="81"/>
      <c r="FB332" s="81"/>
      <c r="FC332" s="81"/>
      <c r="FD332" s="81"/>
      <c r="FE332" s="81"/>
      <c r="FF332" s="81"/>
      <c r="FG332" s="81"/>
      <c r="FH332" s="81"/>
      <c r="FI332" s="81"/>
      <c r="FJ332" s="81"/>
      <c r="FK332" s="81"/>
      <c r="FL332" s="81"/>
      <c r="FM332" s="81"/>
      <c r="FN332" s="81"/>
      <c r="FO332" s="81"/>
      <c r="FP332" s="81"/>
      <c r="FQ332" s="81"/>
      <c r="FR332" s="81"/>
      <c r="FS332" s="81"/>
      <c r="FT332" s="81"/>
      <c r="FU332" s="81"/>
      <c r="FV332" s="81"/>
      <c r="FW332" s="81"/>
      <c r="FX332" s="81"/>
      <c r="FY332" s="81"/>
      <c r="FZ332" s="81"/>
      <c r="GA332" s="81"/>
      <c r="GB332" s="81"/>
      <c r="GC332" s="81"/>
      <c r="GD332" s="81"/>
      <c r="GE332" s="81"/>
      <c r="GF332" s="81"/>
      <c r="GG332" s="81"/>
      <c r="GH332" s="81"/>
      <c r="GI332" s="81"/>
      <c r="GJ332" s="81"/>
      <c r="GK332" s="81"/>
      <c r="GL332" s="81"/>
      <c r="GM332" s="81"/>
      <c r="GN332" s="81"/>
      <c r="GO332" s="81"/>
      <c r="GP332" s="81"/>
      <c r="GQ332" s="81"/>
      <c r="GR332" s="81"/>
      <c r="GS332" s="81"/>
      <c r="GT332" s="81"/>
      <c r="GU332" s="81"/>
      <c r="GV332" s="81"/>
      <c r="GW332" s="81"/>
      <c r="GX332" s="81"/>
      <c r="GY332" s="81"/>
      <c r="GZ332" s="81"/>
      <c r="HA332" s="81"/>
      <c r="HB332" s="81"/>
      <c r="HC332" s="81"/>
      <c r="HD332" s="81"/>
      <c r="HE332" s="81"/>
      <c r="HF332" s="81"/>
      <c r="HG332" s="81"/>
      <c r="HH332" s="81"/>
      <c r="HI332" s="81"/>
      <c r="HJ332" s="81"/>
      <c r="HK332" s="81"/>
      <c r="HL332" s="81"/>
      <c r="HM332" s="81"/>
      <c r="HN332" s="81"/>
      <c r="HO332" s="81"/>
      <c r="HP332" s="81"/>
      <c r="HQ332" s="81"/>
      <c r="HR332" s="81"/>
      <c r="HS332" s="81"/>
      <c r="HT332" s="81"/>
      <c r="HU332" s="81"/>
      <c r="HV332" s="81"/>
      <c r="HW332" s="81"/>
      <c r="HX332" s="81"/>
      <c r="HY332" s="81"/>
      <c r="HZ332" s="81"/>
      <c r="IA332" s="81"/>
      <c r="IB332" s="81"/>
      <c r="IC332" s="81"/>
      <c r="ID332" s="81"/>
      <c r="IE332" s="81"/>
      <c r="IF332" s="81"/>
      <c r="IG332" s="81"/>
      <c r="IH332" s="81"/>
      <c r="II332" s="81"/>
      <c r="IJ332" s="81"/>
      <c r="IK332" s="81"/>
      <c r="IL332" s="81"/>
      <c r="IM332" s="81"/>
      <c r="IN332" s="81"/>
      <c r="IO332" s="81"/>
      <c r="IP332" s="81"/>
      <c r="IQ332" s="81"/>
      <c r="IR332" s="81"/>
      <c r="IS332" s="81"/>
      <c r="IT332" s="81"/>
      <c r="IU332" s="81"/>
      <c r="IV332" s="81"/>
      <c r="IW332" s="81"/>
      <c r="IX332" s="81"/>
      <c r="IY332" s="81"/>
      <c r="IZ332" s="81"/>
      <c r="JA332" s="81"/>
      <c r="JB332" s="81"/>
      <c r="JC332" s="81"/>
      <c r="JD332" s="81"/>
      <c r="JE332" s="81"/>
      <c r="JF332" s="81"/>
      <c r="JG332" s="81"/>
      <c r="JH332" s="81"/>
      <c r="JI332" s="81"/>
      <c r="JJ332" s="81"/>
      <c r="JK332" s="81"/>
      <c r="JL332" s="81"/>
      <c r="JM332" s="81"/>
      <c r="JN332" s="81"/>
      <c r="JO332" s="81"/>
      <c r="JP332" s="81"/>
      <c r="JQ332" s="81"/>
      <c r="JR332" s="81"/>
      <c r="JS332" s="81"/>
      <c r="JT332" s="81"/>
      <c r="JU332" s="81"/>
      <c r="JV332" s="81"/>
      <c r="JW332" s="81"/>
      <c r="JX332" s="81"/>
      <c r="JY332" s="81"/>
      <c r="JZ332" s="81"/>
      <c r="KA332" s="81"/>
      <c r="KB332" s="81"/>
      <c r="KC332" s="81"/>
      <c r="KD332" s="81"/>
      <c r="KE332" s="81"/>
      <c r="KF332" s="81"/>
      <c r="KG332" s="81"/>
      <c r="KH332" s="81"/>
      <c r="KI332" s="81"/>
      <c r="KJ332" s="81"/>
      <c r="KK332" s="81"/>
      <c r="KL332" s="81"/>
      <c r="KM332" s="81"/>
      <c r="KN332" s="81"/>
      <c r="KO332" s="81"/>
      <c r="KP332" s="81"/>
      <c r="KQ332" s="81"/>
      <c r="KR332" s="81"/>
      <c r="KS332" s="81"/>
      <c r="KT332" s="81"/>
      <c r="KU332" s="81"/>
      <c r="KV332" s="81"/>
      <c r="KW332" s="81"/>
      <c r="KX332" s="81"/>
      <c r="KY332" s="81"/>
      <c r="KZ332" s="81"/>
      <c r="LA332" s="81"/>
      <c r="LB332" s="81"/>
      <c r="LC332" s="81"/>
      <c r="LD332" s="81"/>
      <c r="LE332" s="81"/>
      <c r="LF332" s="81"/>
      <c r="LG332" s="81"/>
      <c r="LH332" s="81"/>
      <c r="LI332" s="81"/>
      <c r="LJ332" s="81"/>
      <c r="LK332" s="81"/>
      <c r="LL332" s="81"/>
      <c r="LM332" s="81"/>
      <c r="LN332" s="81"/>
      <c r="LO332" s="81"/>
      <c r="LP332" s="81"/>
      <c r="LQ332" s="81"/>
      <c r="LR332" s="81"/>
      <c r="LS332" s="81"/>
      <c r="LT332" s="81"/>
      <c r="LU332" s="81"/>
      <c r="LV332" s="81"/>
      <c r="LW332" s="81"/>
      <c r="LX332" s="81"/>
      <c r="LY332" s="81"/>
      <c r="LZ332" s="81"/>
      <c r="MA332" s="81"/>
      <c r="MB332" s="81"/>
      <c r="MC332" s="81"/>
      <c r="MD332" s="81"/>
      <c r="ME332" s="81"/>
      <c r="MF332" s="81"/>
      <c r="MG332" s="81"/>
      <c r="MH332" s="81"/>
      <c r="MI332" s="81"/>
      <c r="MJ332" s="81"/>
      <c r="MK332" s="81"/>
      <c r="ML332" s="81"/>
      <c r="MM332" s="81"/>
      <c r="MN332" s="81"/>
      <c r="MO332" s="81"/>
      <c r="MP332" s="81"/>
      <c r="MQ332" s="81"/>
      <c r="MR332" s="81"/>
      <c r="MS332" s="81"/>
      <c r="MT332" s="81"/>
      <c r="MU332" s="81"/>
      <c r="MV332" s="81"/>
      <c r="MW332" s="81"/>
      <c r="MX332" s="81"/>
      <c r="MY332" s="81"/>
      <c r="MZ332" s="81"/>
      <c r="NA332" s="81"/>
      <c r="NB332" s="81"/>
      <c r="NC332" s="81"/>
      <c r="ND332" s="81"/>
      <c r="NE332" s="81"/>
      <c r="NF332" s="81"/>
      <c r="NG332" s="81"/>
      <c r="NH332" s="81"/>
      <c r="NI332" s="81"/>
      <c r="NJ332" s="81"/>
      <c r="NK332" s="81"/>
      <c r="NL332" s="81"/>
      <c r="NM332" s="81"/>
      <c r="NN332" s="81"/>
      <c r="NO332" s="81"/>
      <c r="NP332" s="81"/>
      <c r="NQ332" s="81"/>
      <c r="NR332" s="81"/>
      <c r="NS332" s="81"/>
      <c r="NT332" s="81"/>
      <c r="NU332" s="81"/>
      <c r="NV332" s="81"/>
      <c r="NW332" s="81"/>
      <c r="NX332" s="81"/>
      <c r="NY332" s="81"/>
      <c r="NZ332" s="81"/>
      <c r="OA332" s="81"/>
      <c r="OB332" s="81"/>
      <c r="OC332" s="81"/>
      <c r="OD332" s="81"/>
      <c r="OE332" s="81"/>
      <c r="OF332" s="81"/>
      <c r="OG332" s="81"/>
      <c r="OH332" s="81"/>
      <c r="OI332" s="81"/>
      <c r="OJ332" s="81"/>
      <c r="OK332" s="81"/>
      <c r="OL332" s="81"/>
      <c r="OM332" s="81"/>
      <c r="ON332" s="81"/>
      <c r="OO332" s="81"/>
      <c r="OP332" s="81"/>
      <c r="OQ332" s="81"/>
      <c r="OR332" s="81"/>
      <c r="OS332" s="81"/>
      <c r="OT332" s="81"/>
      <c r="OU332" s="81"/>
      <c r="OV332" s="81"/>
      <c r="OW332" s="81"/>
      <c r="OX332" s="81"/>
      <c r="OY332" s="81"/>
      <c r="OZ332" s="81"/>
      <c r="PA332" s="81"/>
      <c r="PB332" s="81"/>
      <c r="PC332" s="81"/>
      <c r="PD332" s="81"/>
      <c r="PE332" s="81"/>
      <c r="PF332" s="81"/>
      <c r="PG332" s="81"/>
      <c r="PH332" s="81"/>
      <c r="PI332" s="81"/>
      <c r="PJ332" s="81"/>
      <c r="PK332" s="81"/>
      <c r="PL332" s="81"/>
      <c r="PM332" s="81"/>
      <c r="PN332" s="81"/>
      <c r="PO332" s="81"/>
      <c r="PP332" s="81"/>
      <c r="PQ332" s="81"/>
      <c r="PR332" s="81"/>
      <c r="PS332" s="81"/>
      <c r="PT332" s="81"/>
      <c r="PU332" s="81"/>
      <c r="PV332" s="81"/>
      <c r="PW332" s="81"/>
      <c r="PX332" s="81"/>
      <c r="PY332" s="81"/>
      <c r="PZ332" s="81"/>
      <c r="QA332" s="81"/>
      <c r="QB332" s="81"/>
      <c r="QC332" s="81"/>
      <c r="QD332" s="81"/>
      <c r="QE332" s="81"/>
      <c r="QF332" s="81"/>
      <c r="QG332" s="81"/>
      <c r="QH332" s="81"/>
      <c r="QI332" s="81"/>
      <c r="QJ332" s="81"/>
      <c r="QK332" s="81"/>
      <c r="QL332" s="81"/>
      <c r="QM332" s="81"/>
      <c r="QN332" s="81"/>
      <c r="QO332" s="81"/>
      <c r="QP332" s="81"/>
      <c r="QQ332" s="81"/>
      <c r="QR332" s="81"/>
      <c r="QS332" s="81"/>
      <c r="QT332" s="81"/>
      <c r="QU332" s="81"/>
      <c r="QV332" s="81"/>
      <c r="QW332" s="81"/>
      <c r="QX332" s="81"/>
      <c r="QY332" s="81"/>
      <c r="QZ332" s="81"/>
      <c r="RA332" s="81"/>
      <c r="RB332" s="81"/>
      <c r="RC332" s="81"/>
      <c r="RD332" s="81"/>
      <c r="RE332" s="81"/>
      <c r="RF332" s="81"/>
      <c r="RG332" s="81"/>
      <c r="RH332" s="81"/>
      <c r="RI332" s="81"/>
      <c r="RJ332" s="81"/>
      <c r="RK332" s="81"/>
      <c r="RL332" s="81"/>
      <c r="RM332" s="81"/>
      <c r="RN332" s="81"/>
      <c r="RO332" s="81"/>
      <c r="RP332" s="81"/>
      <c r="RQ332" s="81"/>
      <c r="RR332" s="81"/>
      <c r="RS332" s="81"/>
      <c r="RT332" s="81"/>
      <c r="RU332" s="81"/>
      <c r="RV332" s="81"/>
      <c r="RW332" s="81"/>
      <c r="RX332" s="81"/>
      <c r="RY332" s="81"/>
      <c r="RZ332" s="81"/>
      <c r="SA332" s="81"/>
      <c r="SB332" s="81"/>
      <c r="SC332" s="81"/>
      <c r="SD332" s="81"/>
      <c r="SE332" s="81"/>
      <c r="SF332" s="81"/>
      <c r="SG332" s="81"/>
      <c r="SH332" s="81"/>
      <c r="SI332" s="81"/>
      <c r="SJ332" s="81"/>
      <c r="SK332" s="81"/>
      <c r="SL332" s="81"/>
      <c r="SM332" s="81"/>
      <c r="SN332" s="81"/>
      <c r="SO332" s="81"/>
      <c r="SP332" s="81"/>
      <c r="SQ332" s="81"/>
      <c r="SR332" s="81"/>
      <c r="SS332" s="81"/>
      <c r="ST332" s="81"/>
      <c r="SU332" s="81"/>
      <c r="SV332" s="81"/>
      <c r="SW332" s="81"/>
      <c r="SX332" s="81"/>
      <c r="SY332" s="81"/>
      <c r="SZ332" s="81"/>
      <c r="TA332" s="81"/>
      <c r="TB332" s="81"/>
      <c r="TC332" s="81"/>
      <c r="TD332" s="81"/>
      <c r="TE332" s="81"/>
      <c r="TF332" s="81"/>
      <c r="TG332" s="81"/>
      <c r="TH332" s="81"/>
      <c r="TI332" s="81"/>
      <c r="TJ332" s="81"/>
      <c r="TK332" s="81"/>
      <c r="TL332" s="81"/>
      <c r="TM332" s="81"/>
      <c r="TN332" s="81"/>
      <c r="TO332" s="81"/>
      <c r="TP332" s="81"/>
      <c r="TQ332" s="81"/>
      <c r="TR332" s="81"/>
      <c r="TS332" s="81"/>
      <c r="TT332" s="81"/>
      <c r="TU332" s="81"/>
      <c r="TV332" s="81"/>
      <c r="TW332" s="81"/>
      <c r="TX332" s="81"/>
      <c r="TY332" s="81"/>
      <c r="TZ332" s="81"/>
      <c r="UA332" s="81"/>
      <c r="UB332" s="81"/>
      <c r="UC332" s="81"/>
      <c r="UD332" s="81"/>
      <c r="UE332" s="81"/>
      <c r="UF332" s="81"/>
      <c r="UG332" s="81"/>
      <c r="UH332" s="81"/>
      <c r="UI332" s="81"/>
      <c r="UJ332" s="81"/>
      <c r="UK332" s="81"/>
      <c r="UL332" s="81"/>
      <c r="UM332" s="81"/>
      <c r="UN332" s="81"/>
      <c r="UO332" s="81"/>
      <c r="UP332" s="81"/>
      <c r="UQ332" s="81"/>
      <c r="UR332" s="81"/>
      <c r="US332" s="81"/>
      <c r="UT332" s="81"/>
      <c r="UU332" s="81"/>
      <c r="UV332" s="81"/>
      <c r="UW332" s="81"/>
      <c r="UX332" s="81"/>
      <c r="UY332" s="81"/>
      <c r="UZ332" s="81"/>
      <c r="VA332" s="81"/>
      <c r="VB332" s="81"/>
      <c r="VC332" s="81"/>
      <c r="VD332" s="81"/>
      <c r="VE332" s="81"/>
      <c r="VF332" s="81"/>
      <c r="VG332" s="81"/>
      <c r="VH332" s="81"/>
      <c r="VI332" s="81"/>
      <c r="VJ332" s="81"/>
      <c r="VK332" s="81"/>
      <c r="VL332" s="81"/>
      <c r="VM332" s="81"/>
      <c r="VN332" s="81"/>
      <c r="VO332" s="81"/>
      <c r="VP332" s="81"/>
      <c r="VQ332" s="81"/>
      <c r="VR332" s="81"/>
      <c r="VS332" s="81"/>
      <c r="VT332" s="81"/>
      <c r="VU332" s="81"/>
      <c r="VV332" s="81"/>
      <c r="VW332" s="81"/>
      <c r="VX332" s="81"/>
      <c r="VY332" s="81"/>
      <c r="VZ332" s="81"/>
      <c r="WA332" s="81"/>
      <c r="WB332" s="81"/>
      <c r="WC332" s="81"/>
      <c r="WD332" s="81"/>
      <c r="WE332" s="81"/>
      <c r="WF332" s="81"/>
      <c r="WG332" s="81"/>
      <c r="WH332" s="81"/>
      <c r="WI332" s="81"/>
      <c r="WJ332" s="81"/>
      <c r="WK332" s="81"/>
      <c r="WL332" s="81"/>
      <c r="WM332" s="81"/>
      <c r="WN332" s="81"/>
      <c r="WO332" s="81"/>
      <c r="WP332" s="81"/>
      <c r="WQ332" s="81"/>
      <c r="WR332" s="81"/>
      <c r="WS332" s="81"/>
      <c r="WT332" s="81"/>
      <c r="WU332" s="81"/>
      <c r="WV332" s="81"/>
      <c r="WW332" s="81"/>
      <c r="WX332" s="81"/>
      <c r="WY332" s="81"/>
      <c r="WZ332" s="81"/>
      <c r="XA332" s="81"/>
      <c r="XB332" s="81"/>
      <c r="XC332" s="81"/>
      <c r="XD332" s="81"/>
      <c r="XE332" s="81"/>
      <c r="XF332" s="81"/>
      <c r="XG332" s="81"/>
      <c r="XH332" s="81"/>
      <c r="XI332" s="81"/>
      <c r="XJ332" s="81"/>
      <c r="XK332" s="81"/>
      <c r="XL332" s="81"/>
      <c r="XM332" s="81"/>
      <c r="XN332" s="81"/>
      <c r="XO332" s="81"/>
      <c r="XP332" s="81"/>
      <c r="XQ332" s="81"/>
      <c r="XR332" s="81"/>
      <c r="XS332" s="81"/>
      <c r="XT332" s="81"/>
      <c r="XU332" s="81"/>
      <c r="XV332" s="81"/>
      <c r="XW332" s="81"/>
      <c r="XX332" s="81"/>
      <c r="XY332" s="81"/>
      <c r="XZ332" s="81"/>
      <c r="YA332" s="81"/>
      <c r="YB332" s="81"/>
      <c r="YC332" s="81"/>
      <c r="YD332" s="81"/>
      <c r="YE332" s="81"/>
      <c r="YF332" s="81"/>
      <c r="YG332" s="81"/>
      <c r="YH332" s="81"/>
      <c r="YI332" s="81"/>
      <c r="YJ332" s="81"/>
      <c r="YK332" s="81"/>
      <c r="YL332" s="81"/>
      <c r="YM332" s="81"/>
      <c r="YN332" s="81"/>
      <c r="YO332" s="81"/>
      <c r="YP332" s="81"/>
      <c r="YQ332" s="81"/>
      <c r="YR332" s="81"/>
      <c r="YS332" s="81"/>
      <c r="YT332" s="81"/>
      <c r="YU332" s="81"/>
      <c r="YV332" s="81"/>
      <c r="YW332" s="81"/>
      <c r="YX332" s="81"/>
      <c r="YY332" s="81"/>
      <c r="YZ332" s="81"/>
      <c r="ZA332" s="81"/>
      <c r="ZB332" s="81"/>
      <c r="ZC332" s="81"/>
      <c r="ZD332" s="81"/>
    </row>
    <row r="333" spans="1:680" s="116" customFormat="1" ht="30" customHeight="1" x14ac:dyDescent="0.25">
      <c r="A333" s="111">
        <v>332</v>
      </c>
      <c r="B333" s="112" t="s">
        <v>644</v>
      </c>
      <c r="C333" s="113">
        <v>44910</v>
      </c>
      <c r="D333" s="113">
        <v>44926</v>
      </c>
      <c r="E333" s="119" t="s">
        <v>645</v>
      </c>
      <c r="F333" s="115"/>
      <c r="G333" s="148">
        <v>3600</v>
      </c>
      <c r="H333" s="148">
        <v>0</v>
      </c>
      <c r="I333" s="148">
        <v>3600</v>
      </c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81"/>
      <c r="AH333" s="81"/>
      <c r="AI333" s="81"/>
      <c r="AJ333" s="81"/>
      <c r="AK333" s="81"/>
      <c r="AL333" s="81"/>
      <c r="AM333" s="81"/>
      <c r="AN333" s="81"/>
      <c r="AO333" s="81"/>
      <c r="AP333" s="81"/>
      <c r="AQ333" s="81"/>
      <c r="AR333" s="81"/>
      <c r="AS333" s="81"/>
      <c r="AT333" s="81"/>
      <c r="AU333" s="81"/>
      <c r="AV333" s="81"/>
      <c r="AW333" s="81"/>
      <c r="AX333" s="81"/>
      <c r="AY333" s="81"/>
      <c r="AZ333" s="81"/>
      <c r="BA333" s="81"/>
      <c r="BB333" s="81"/>
      <c r="BC333" s="81"/>
      <c r="BD333" s="81"/>
      <c r="BE333" s="81"/>
      <c r="BF333" s="81"/>
      <c r="BG333" s="81"/>
      <c r="BH333" s="81"/>
      <c r="BI333" s="81"/>
      <c r="BJ333" s="81"/>
      <c r="BK333" s="81"/>
      <c r="BL333" s="81"/>
      <c r="BM333" s="81"/>
      <c r="BN333" s="81"/>
      <c r="BO333" s="81"/>
      <c r="BP333" s="81"/>
      <c r="BQ333" s="81"/>
      <c r="BR333" s="81"/>
      <c r="BS333" s="81"/>
      <c r="BT333" s="81"/>
      <c r="BU333" s="81"/>
      <c r="BV333" s="81"/>
      <c r="BW333" s="81"/>
      <c r="BX333" s="81"/>
      <c r="BY333" s="81"/>
      <c r="BZ333" s="81"/>
      <c r="CA333" s="81"/>
      <c r="CB333" s="81"/>
      <c r="CC333" s="81"/>
      <c r="CD333" s="81"/>
      <c r="CE333" s="81"/>
      <c r="CF333" s="81"/>
      <c r="CG333" s="81"/>
      <c r="CH333" s="81"/>
      <c r="CI333" s="81"/>
      <c r="CJ333" s="81"/>
      <c r="CK333" s="81"/>
      <c r="CL333" s="81"/>
      <c r="CM333" s="81"/>
      <c r="CN333" s="81"/>
      <c r="CO333" s="81"/>
      <c r="CP333" s="81"/>
      <c r="CQ333" s="81"/>
      <c r="CR333" s="81"/>
      <c r="CS333" s="81"/>
      <c r="CT333" s="81"/>
      <c r="CU333" s="81"/>
      <c r="CV333" s="81"/>
      <c r="CW333" s="81"/>
      <c r="CX333" s="81"/>
      <c r="CY333" s="81"/>
      <c r="CZ333" s="81"/>
      <c r="DA333" s="81"/>
      <c r="DB333" s="81"/>
      <c r="DC333" s="81"/>
      <c r="DD333" s="81"/>
      <c r="DE333" s="81"/>
      <c r="DF333" s="81"/>
      <c r="DG333" s="81"/>
      <c r="DH333" s="81"/>
      <c r="DI333" s="81"/>
      <c r="DJ333" s="81"/>
      <c r="DK333" s="81"/>
      <c r="DL333" s="81"/>
      <c r="DM333" s="81"/>
      <c r="DN333" s="81"/>
      <c r="DO333" s="81"/>
      <c r="DP333" s="81"/>
      <c r="DQ333" s="81"/>
      <c r="DR333" s="81"/>
      <c r="DS333" s="81"/>
      <c r="DT333" s="81"/>
      <c r="DU333" s="81"/>
      <c r="DV333" s="81"/>
      <c r="DW333" s="81"/>
      <c r="DX333" s="81"/>
      <c r="DY333" s="81"/>
      <c r="DZ333" s="81"/>
      <c r="EA333" s="81"/>
      <c r="EB333" s="81"/>
      <c r="EC333" s="81"/>
      <c r="ED333" s="81"/>
      <c r="EE333" s="81"/>
      <c r="EF333" s="81"/>
      <c r="EG333" s="81"/>
      <c r="EH333" s="81"/>
      <c r="EI333" s="81"/>
      <c r="EJ333" s="81"/>
      <c r="EK333" s="81"/>
      <c r="EL333" s="81"/>
      <c r="EM333" s="81"/>
      <c r="EN333" s="81"/>
      <c r="EO333" s="81"/>
      <c r="EP333" s="81"/>
      <c r="EQ333" s="81"/>
      <c r="ER333" s="81"/>
      <c r="ES333" s="81"/>
      <c r="ET333" s="81"/>
      <c r="EU333" s="81"/>
      <c r="EV333" s="81"/>
      <c r="EW333" s="81"/>
      <c r="EX333" s="81"/>
      <c r="EY333" s="81"/>
      <c r="EZ333" s="81"/>
      <c r="FA333" s="81"/>
      <c r="FB333" s="81"/>
      <c r="FC333" s="81"/>
      <c r="FD333" s="81"/>
      <c r="FE333" s="81"/>
      <c r="FF333" s="81"/>
      <c r="FG333" s="81"/>
      <c r="FH333" s="81"/>
      <c r="FI333" s="81"/>
      <c r="FJ333" s="81"/>
      <c r="FK333" s="81"/>
      <c r="FL333" s="81"/>
      <c r="FM333" s="81"/>
      <c r="FN333" s="81"/>
      <c r="FO333" s="81"/>
      <c r="FP333" s="81"/>
      <c r="FQ333" s="81"/>
      <c r="FR333" s="81"/>
      <c r="FS333" s="81"/>
      <c r="FT333" s="81"/>
      <c r="FU333" s="81"/>
      <c r="FV333" s="81"/>
      <c r="FW333" s="81"/>
      <c r="FX333" s="81"/>
      <c r="FY333" s="81"/>
      <c r="FZ333" s="81"/>
      <c r="GA333" s="81"/>
      <c r="GB333" s="81"/>
      <c r="GC333" s="81"/>
      <c r="GD333" s="81"/>
      <c r="GE333" s="81"/>
      <c r="GF333" s="81"/>
      <c r="GG333" s="81"/>
      <c r="GH333" s="81"/>
      <c r="GI333" s="81"/>
      <c r="GJ333" s="81"/>
      <c r="GK333" s="81"/>
      <c r="GL333" s="81"/>
      <c r="GM333" s="81"/>
      <c r="GN333" s="81"/>
      <c r="GO333" s="81"/>
      <c r="GP333" s="81"/>
      <c r="GQ333" s="81"/>
      <c r="GR333" s="81"/>
      <c r="GS333" s="81"/>
      <c r="GT333" s="81"/>
      <c r="GU333" s="81"/>
      <c r="GV333" s="81"/>
      <c r="GW333" s="81"/>
      <c r="GX333" s="81"/>
      <c r="GY333" s="81"/>
      <c r="GZ333" s="81"/>
      <c r="HA333" s="81"/>
      <c r="HB333" s="81"/>
      <c r="HC333" s="81"/>
      <c r="HD333" s="81"/>
      <c r="HE333" s="81"/>
      <c r="HF333" s="81"/>
      <c r="HG333" s="81"/>
      <c r="HH333" s="81"/>
      <c r="HI333" s="81"/>
      <c r="HJ333" s="81"/>
      <c r="HK333" s="81"/>
      <c r="HL333" s="81"/>
      <c r="HM333" s="81"/>
      <c r="HN333" s="81"/>
      <c r="HO333" s="81"/>
      <c r="HP333" s="81"/>
      <c r="HQ333" s="81"/>
      <c r="HR333" s="81"/>
      <c r="HS333" s="81"/>
      <c r="HT333" s="81"/>
      <c r="HU333" s="81"/>
      <c r="HV333" s="81"/>
      <c r="HW333" s="81"/>
      <c r="HX333" s="81"/>
      <c r="HY333" s="81"/>
      <c r="HZ333" s="81"/>
      <c r="IA333" s="81"/>
      <c r="IB333" s="81"/>
      <c r="IC333" s="81"/>
      <c r="ID333" s="81"/>
      <c r="IE333" s="81"/>
      <c r="IF333" s="81"/>
      <c r="IG333" s="81"/>
      <c r="IH333" s="81"/>
      <c r="II333" s="81"/>
      <c r="IJ333" s="81"/>
      <c r="IK333" s="81"/>
      <c r="IL333" s="81"/>
      <c r="IM333" s="81"/>
      <c r="IN333" s="81"/>
      <c r="IO333" s="81"/>
      <c r="IP333" s="81"/>
      <c r="IQ333" s="81"/>
      <c r="IR333" s="81"/>
      <c r="IS333" s="81"/>
      <c r="IT333" s="81"/>
      <c r="IU333" s="81"/>
      <c r="IV333" s="81"/>
      <c r="IW333" s="81"/>
      <c r="IX333" s="81"/>
      <c r="IY333" s="81"/>
      <c r="IZ333" s="81"/>
      <c r="JA333" s="81"/>
      <c r="JB333" s="81"/>
      <c r="JC333" s="81"/>
      <c r="JD333" s="81"/>
      <c r="JE333" s="81"/>
      <c r="JF333" s="81"/>
      <c r="JG333" s="81"/>
      <c r="JH333" s="81"/>
      <c r="JI333" s="81"/>
      <c r="JJ333" s="81"/>
      <c r="JK333" s="81"/>
      <c r="JL333" s="81"/>
      <c r="JM333" s="81"/>
      <c r="JN333" s="81"/>
      <c r="JO333" s="81"/>
      <c r="JP333" s="81"/>
      <c r="JQ333" s="81"/>
      <c r="JR333" s="81"/>
      <c r="JS333" s="81"/>
      <c r="JT333" s="81"/>
      <c r="JU333" s="81"/>
      <c r="JV333" s="81"/>
      <c r="JW333" s="81"/>
      <c r="JX333" s="81"/>
      <c r="JY333" s="81"/>
      <c r="JZ333" s="81"/>
      <c r="KA333" s="81"/>
      <c r="KB333" s="81"/>
      <c r="KC333" s="81"/>
      <c r="KD333" s="81"/>
      <c r="KE333" s="81"/>
      <c r="KF333" s="81"/>
      <c r="KG333" s="81"/>
      <c r="KH333" s="81"/>
      <c r="KI333" s="81"/>
      <c r="KJ333" s="81"/>
      <c r="KK333" s="81"/>
      <c r="KL333" s="81"/>
      <c r="KM333" s="81"/>
      <c r="KN333" s="81"/>
      <c r="KO333" s="81"/>
      <c r="KP333" s="81"/>
      <c r="KQ333" s="81"/>
      <c r="KR333" s="81"/>
      <c r="KS333" s="81"/>
      <c r="KT333" s="81"/>
      <c r="KU333" s="81"/>
      <c r="KV333" s="81"/>
      <c r="KW333" s="81"/>
      <c r="KX333" s="81"/>
      <c r="KY333" s="81"/>
      <c r="KZ333" s="81"/>
      <c r="LA333" s="81"/>
      <c r="LB333" s="81"/>
      <c r="LC333" s="81"/>
      <c r="LD333" s="81"/>
      <c r="LE333" s="81"/>
      <c r="LF333" s="81"/>
      <c r="LG333" s="81"/>
      <c r="LH333" s="81"/>
      <c r="LI333" s="81"/>
      <c r="LJ333" s="81"/>
      <c r="LK333" s="81"/>
      <c r="LL333" s="81"/>
      <c r="LM333" s="81"/>
      <c r="LN333" s="81"/>
      <c r="LO333" s="81"/>
      <c r="LP333" s="81"/>
      <c r="LQ333" s="81"/>
      <c r="LR333" s="81"/>
      <c r="LS333" s="81"/>
      <c r="LT333" s="81"/>
      <c r="LU333" s="81"/>
      <c r="LV333" s="81"/>
      <c r="LW333" s="81"/>
      <c r="LX333" s="81"/>
      <c r="LY333" s="81"/>
      <c r="LZ333" s="81"/>
      <c r="MA333" s="81"/>
      <c r="MB333" s="81"/>
      <c r="MC333" s="81"/>
      <c r="MD333" s="81"/>
      <c r="ME333" s="81"/>
      <c r="MF333" s="81"/>
      <c r="MG333" s="81"/>
      <c r="MH333" s="81"/>
      <c r="MI333" s="81"/>
      <c r="MJ333" s="81"/>
      <c r="MK333" s="81"/>
      <c r="ML333" s="81"/>
      <c r="MM333" s="81"/>
      <c r="MN333" s="81"/>
      <c r="MO333" s="81"/>
      <c r="MP333" s="81"/>
      <c r="MQ333" s="81"/>
      <c r="MR333" s="81"/>
      <c r="MS333" s="81"/>
      <c r="MT333" s="81"/>
      <c r="MU333" s="81"/>
      <c r="MV333" s="81"/>
      <c r="MW333" s="81"/>
      <c r="MX333" s="81"/>
      <c r="MY333" s="81"/>
      <c r="MZ333" s="81"/>
      <c r="NA333" s="81"/>
      <c r="NB333" s="81"/>
      <c r="NC333" s="81"/>
      <c r="ND333" s="81"/>
      <c r="NE333" s="81"/>
      <c r="NF333" s="81"/>
      <c r="NG333" s="81"/>
      <c r="NH333" s="81"/>
      <c r="NI333" s="81"/>
      <c r="NJ333" s="81"/>
      <c r="NK333" s="81"/>
      <c r="NL333" s="81"/>
      <c r="NM333" s="81"/>
      <c r="NN333" s="81"/>
      <c r="NO333" s="81"/>
      <c r="NP333" s="81"/>
      <c r="NQ333" s="81"/>
      <c r="NR333" s="81"/>
      <c r="NS333" s="81"/>
      <c r="NT333" s="81"/>
      <c r="NU333" s="81"/>
      <c r="NV333" s="81"/>
      <c r="NW333" s="81"/>
      <c r="NX333" s="81"/>
      <c r="NY333" s="81"/>
      <c r="NZ333" s="81"/>
      <c r="OA333" s="81"/>
      <c r="OB333" s="81"/>
      <c r="OC333" s="81"/>
      <c r="OD333" s="81"/>
      <c r="OE333" s="81"/>
      <c r="OF333" s="81"/>
      <c r="OG333" s="81"/>
      <c r="OH333" s="81"/>
      <c r="OI333" s="81"/>
      <c r="OJ333" s="81"/>
      <c r="OK333" s="81"/>
      <c r="OL333" s="81"/>
      <c r="OM333" s="81"/>
      <c r="ON333" s="81"/>
      <c r="OO333" s="81"/>
      <c r="OP333" s="81"/>
      <c r="OQ333" s="81"/>
      <c r="OR333" s="81"/>
      <c r="OS333" s="81"/>
      <c r="OT333" s="81"/>
      <c r="OU333" s="81"/>
      <c r="OV333" s="81"/>
      <c r="OW333" s="81"/>
      <c r="OX333" s="81"/>
      <c r="OY333" s="81"/>
      <c r="OZ333" s="81"/>
      <c r="PA333" s="81"/>
      <c r="PB333" s="81"/>
      <c r="PC333" s="81"/>
      <c r="PD333" s="81"/>
      <c r="PE333" s="81"/>
      <c r="PF333" s="81"/>
      <c r="PG333" s="81"/>
      <c r="PH333" s="81"/>
      <c r="PI333" s="81"/>
      <c r="PJ333" s="81"/>
      <c r="PK333" s="81"/>
      <c r="PL333" s="81"/>
      <c r="PM333" s="81"/>
      <c r="PN333" s="81"/>
      <c r="PO333" s="81"/>
      <c r="PP333" s="81"/>
      <c r="PQ333" s="81"/>
      <c r="PR333" s="81"/>
      <c r="PS333" s="81"/>
      <c r="PT333" s="81"/>
      <c r="PU333" s="81"/>
      <c r="PV333" s="81"/>
      <c r="PW333" s="81"/>
      <c r="PX333" s="81"/>
      <c r="PY333" s="81"/>
      <c r="PZ333" s="81"/>
      <c r="QA333" s="81"/>
      <c r="QB333" s="81"/>
      <c r="QC333" s="81"/>
      <c r="QD333" s="81"/>
      <c r="QE333" s="81"/>
      <c r="QF333" s="81"/>
      <c r="QG333" s="81"/>
      <c r="QH333" s="81"/>
      <c r="QI333" s="81"/>
      <c r="QJ333" s="81"/>
      <c r="QK333" s="81"/>
      <c r="QL333" s="81"/>
      <c r="QM333" s="81"/>
      <c r="QN333" s="81"/>
      <c r="QO333" s="81"/>
      <c r="QP333" s="81"/>
      <c r="QQ333" s="81"/>
      <c r="QR333" s="81"/>
      <c r="QS333" s="81"/>
      <c r="QT333" s="81"/>
      <c r="QU333" s="81"/>
      <c r="QV333" s="81"/>
      <c r="QW333" s="81"/>
      <c r="QX333" s="81"/>
      <c r="QY333" s="81"/>
      <c r="QZ333" s="81"/>
      <c r="RA333" s="81"/>
      <c r="RB333" s="81"/>
      <c r="RC333" s="81"/>
      <c r="RD333" s="81"/>
      <c r="RE333" s="81"/>
      <c r="RF333" s="81"/>
      <c r="RG333" s="81"/>
      <c r="RH333" s="81"/>
      <c r="RI333" s="81"/>
      <c r="RJ333" s="81"/>
      <c r="RK333" s="81"/>
      <c r="RL333" s="81"/>
      <c r="RM333" s="81"/>
      <c r="RN333" s="81"/>
      <c r="RO333" s="81"/>
      <c r="RP333" s="81"/>
      <c r="RQ333" s="81"/>
      <c r="RR333" s="81"/>
      <c r="RS333" s="81"/>
      <c r="RT333" s="81"/>
      <c r="RU333" s="81"/>
      <c r="RV333" s="81"/>
      <c r="RW333" s="81"/>
      <c r="RX333" s="81"/>
      <c r="RY333" s="81"/>
      <c r="RZ333" s="81"/>
      <c r="SA333" s="81"/>
      <c r="SB333" s="81"/>
      <c r="SC333" s="81"/>
      <c r="SD333" s="81"/>
      <c r="SE333" s="81"/>
      <c r="SF333" s="81"/>
      <c r="SG333" s="81"/>
      <c r="SH333" s="81"/>
      <c r="SI333" s="81"/>
      <c r="SJ333" s="81"/>
      <c r="SK333" s="81"/>
      <c r="SL333" s="81"/>
      <c r="SM333" s="81"/>
      <c r="SN333" s="81"/>
      <c r="SO333" s="81"/>
      <c r="SP333" s="81"/>
      <c r="SQ333" s="81"/>
      <c r="SR333" s="81"/>
      <c r="SS333" s="81"/>
      <c r="ST333" s="81"/>
      <c r="SU333" s="81"/>
      <c r="SV333" s="81"/>
      <c r="SW333" s="81"/>
      <c r="SX333" s="81"/>
      <c r="SY333" s="81"/>
      <c r="SZ333" s="81"/>
      <c r="TA333" s="81"/>
      <c r="TB333" s="81"/>
      <c r="TC333" s="81"/>
      <c r="TD333" s="81"/>
      <c r="TE333" s="81"/>
      <c r="TF333" s="81"/>
      <c r="TG333" s="81"/>
      <c r="TH333" s="81"/>
      <c r="TI333" s="81"/>
      <c r="TJ333" s="81"/>
      <c r="TK333" s="81"/>
      <c r="TL333" s="81"/>
      <c r="TM333" s="81"/>
      <c r="TN333" s="81"/>
      <c r="TO333" s="81"/>
      <c r="TP333" s="81"/>
      <c r="TQ333" s="81"/>
      <c r="TR333" s="81"/>
      <c r="TS333" s="81"/>
      <c r="TT333" s="81"/>
      <c r="TU333" s="81"/>
      <c r="TV333" s="81"/>
      <c r="TW333" s="81"/>
      <c r="TX333" s="81"/>
      <c r="TY333" s="81"/>
      <c r="TZ333" s="81"/>
      <c r="UA333" s="81"/>
      <c r="UB333" s="81"/>
      <c r="UC333" s="81"/>
      <c r="UD333" s="81"/>
      <c r="UE333" s="81"/>
      <c r="UF333" s="81"/>
      <c r="UG333" s="81"/>
      <c r="UH333" s="81"/>
      <c r="UI333" s="81"/>
      <c r="UJ333" s="81"/>
      <c r="UK333" s="81"/>
      <c r="UL333" s="81"/>
      <c r="UM333" s="81"/>
      <c r="UN333" s="81"/>
      <c r="UO333" s="81"/>
      <c r="UP333" s="81"/>
      <c r="UQ333" s="81"/>
      <c r="UR333" s="81"/>
      <c r="US333" s="81"/>
      <c r="UT333" s="81"/>
      <c r="UU333" s="81"/>
      <c r="UV333" s="81"/>
      <c r="UW333" s="81"/>
      <c r="UX333" s="81"/>
      <c r="UY333" s="81"/>
      <c r="UZ333" s="81"/>
      <c r="VA333" s="81"/>
      <c r="VB333" s="81"/>
      <c r="VC333" s="81"/>
      <c r="VD333" s="81"/>
      <c r="VE333" s="81"/>
      <c r="VF333" s="81"/>
      <c r="VG333" s="81"/>
      <c r="VH333" s="81"/>
      <c r="VI333" s="81"/>
      <c r="VJ333" s="81"/>
      <c r="VK333" s="81"/>
      <c r="VL333" s="81"/>
      <c r="VM333" s="81"/>
      <c r="VN333" s="81"/>
      <c r="VO333" s="81"/>
      <c r="VP333" s="81"/>
      <c r="VQ333" s="81"/>
      <c r="VR333" s="81"/>
      <c r="VS333" s="81"/>
      <c r="VT333" s="81"/>
      <c r="VU333" s="81"/>
      <c r="VV333" s="81"/>
      <c r="VW333" s="81"/>
      <c r="VX333" s="81"/>
      <c r="VY333" s="81"/>
      <c r="VZ333" s="81"/>
      <c r="WA333" s="81"/>
      <c r="WB333" s="81"/>
      <c r="WC333" s="81"/>
      <c r="WD333" s="81"/>
      <c r="WE333" s="81"/>
      <c r="WF333" s="81"/>
      <c r="WG333" s="81"/>
      <c r="WH333" s="81"/>
      <c r="WI333" s="81"/>
      <c r="WJ333" s="81"/>
      <c r="WK333" s="81"/>
      <c r="WL333" s="81"/>
      <c r="WM333" s="81"/>
      <c r="WN333" s="81"/>
      <c r="WO333" s="81"/>
      <c r="WP333" s="81"/>
      <c r="WQ333" s="81"/>
      <c r="WR333" s="81"/>
      <c r="WS333" s="81"/>
      <c r="WT333" s="81"/>
      <c r="WU333" s="81"/>
      <c r="WV333" s="81"/>
      <c r="WW333" s="81"/>
      <c r="WX333" s="81"/>
      <c r="WY333" s="81"/>
      <c r="WZ333" s="81"/>
      <c r="XA333" s="81"/>
      <c r="XB333" s="81"/>
      <c r="XC333" s="81"/>
      <c r="XD333" s="81"/>
      <c r="XE333" s="81"/>
      <c r="XF333" s="81"/>
      <c r="XG333" s="81"/>
      <c r="XH333" s="81"/>
      <c r="XI333" s="81"/>
      <c r="XJ333" s="81"/>
      <c r="XK333" s="81"/>
      <c r="XL333" s="81"/>
      <c r="XM333" s="81"/>
      <c r="XN333" s="81"/>
      <c r="XO333" s="81"/>
      <c r="XP333" s="81"/>
      <c r="XQ333" s="81"/>
      <c r="XR333" s="81"/>
      <c r="XS333" s="81"/>
      <c r="XT333" s="81"/>
      <c r="XU333" s="81"/>
      <c r="XV333" s="81"/>
      <c r="XW333" s="81"/>
      <c r="XX333" s="81"/>
      <c r="XY333" s="81"/>
      <c r="XZ333" s="81"/>
      <c r="YA333" s="81"/>
      <c r="YB333" s="81"/>
      <c r="YC333" s="81"/>
      <c r="YD333" s="81"/>
      <c r="YE333" s="81"/>
      <c r="YF333" s="81"/>
      <c r="YG333" s="81"/>
      <c r="YH333" s="81"/>
      <c r="YI333" s="81"/>
      <c r="YJ333" s="81"/>
      <c r="YK333" s="81"/>
      <c r="YL333" s="81"/>
      <c r="YM333" s="81"/>
      <c r="YN333" s="81"/>
      <c r="YO333" s="81"/>
      <c r="YP333" s="81"/>
      <c r="YQ333" s="81"/>
      <c r="YR333" s="81"/>
      <c r="YS333" s="81"/>
      <c r="YT333" s="81"/>
      <c r="YU333" s="81"/>
      <c r="YV333" s="81"/>
      <c r="YW333" s="81"/>
      <c r="YX333" s="81"/>
      <c r="YY333" s="81"/>
      <c r="YZ333" s="81"/>
      <c r="ZA333" s="81"/>
      <c r="ZB333" s="81"/>
      <c r="ZC333" s="81"/>
      <c r="ZD333" s="81"/>
    </row>
    <row r="334" spans="1:680" s="172" customFormat="1" ht="30" customHeight="1" x14ac:dyDescent="0.25">
      <c r="A334" s="165">
        <v>333</v>
      </c>
      <c r="B334" s="166" t="s">
        <v>646</v>
      </c>
      <c r="C334" s="167">
        <v>44924</v>
      </c>
      <c r="D334" s="167" t="s">
        <v>647</v>
      </c>
      <c r="E334" s="168" t="s">
        <v>648</v>
      </c>
      <c r="F334" s="169" t="s">
        <v>696</v>
      </c>
      <c r="G334" s="170">
        <v>0</v>
      </c>
      <c r="H334" s="170">
        <v>0</v>
      </c>
      <c r="I334" s="170">
        <v>0</v>
      </c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81"/>
      <c r="AH334" s="81"/>
      <c r="AI334" s="81"/>
      <c r="AJ334" s="81"/>
      <c r="AK334" s="81"/>
      <c r="AL334" s="81"/>
      <c r="AM334" s="81"/>
      <c r="AN334" s="81"/>
      <c r="AO334" s="81"/>
      <c r="AP334" s="81"/>
      <c r="AQ334" s="81"/>
      <c r="AR334" s="81"/>
      <c r="AS334" s="81"/>
      <c r="AT334" s="81"/>
      <c r="AU334" s="81"/>
      <c r="AV334" s="81"/>
      <c r="AW334" s="81"/>
      <c r="AX334" s="81"/>
      <c r="AY334" s="81"/>
      <c r="AZ334" s="81"/>
      <c r="BA334" s="81"/>
      <c r="BB334" s="81"/>
      <c r="BC334" s="81"/>
      <c r="BD334" s="81"/>
      <c r="BE334" s="81"/>
      <c r="BF334" s="81"/>
      <c r="BG334" s="81"/>
      <c r="BH334" s="81"/>
      <c r="BI334" s="81"/>
      <c r="BJ334" s="81"/>
      <c r="BK334" s="81"/>
      <c r="BL334" s="81"/>
      <c r="BM334" s="81"/>
      <c r="BN334" s="81"/>
      <c r="BO334" s="81"/>
      <c r="BP334" s="81"/>
      <c r="BQ334" s="81"/>
      <c r="BR334" s="81"/>
      <c r="BS334" s="81"/>
      <c r="BT334" s="81"/>
      <c r="BU334" s="81"/>
      <c r="BV334" s="81"/>
      <c r="BW334" s="81"/>
      <c r="BX334" s="81"/>
      <c r="BY334" s="81"/>
      <c r="BZ334" s="81"/>
      <c r="CA334" s="81"/>
      <c r="CB334" s="81"/>
      <c r="CC334" s="81"/>
      <c r="CD334" s="81"/>
      <c r="CE334" s="81"/>
      <c r="CF334" s="81"/>
      <c r="CG334" s="81"/>
      <c r="CH334" s="81"/>
      <c r="CI334" s="81"/>
      <c r="CJ334" s="81"/>
      <c r="CK334" s="81"/>
      <c r="CL334" s="81"/>
      <c r="CM334" s="81"/>
      <c r="CN334" s="81"/>
      <c r="CO334" s="81"/>
      <c r="CP334" s="81"/>
      <c r="CQ334" s="81"/>
      <c r="CR334" s="81"/>
      <c r="CS334" s="81"/>
      <c r="CT334" s="81"/>
      <c r="CU334" s="81"/>
      <c r="CV334" s="81"/>
      <c r="CW334" s="81"/>
      <c r="CX334" s="81"/>
      <c r="CY334" s="81"/>
      <c r="CZ334" s="81"/>
      <c r="DA334" s="81"/>
      <c r="DB334" s="81"/>
      <c r="DC334" s="81"/>
      <c r="DD334" s="81"/>
      <c r="DE334" s="81"/>
      <c r="DF334" s="81"/>
      <c r="DG334" s="81"/>
      <c r="DH334" s="81"/>
      <c r="DI334" s="81"/>
      <c r="DJ334" s="81"/>
      <c r="DK334" s="81"/>
      <c r="DL334" s="81"/>
      <c r="DM334" s="81"/>
      <c r="DN334" s="81"/>
      <c r="DO334" s="81"/>
      <c r="DP334" s="81"/>
      <c r="DQ334" s="81"/>
      <c r="DR334" s="81"/>
      <c r="DS334" s="81"/>
      <c r="DT334" s="81"/>
      <c r="DU334" s="81"/>
      <c r="DV334" s="81"/>
      <c r="DW334" s="81"/>
      <c r="DX334" s="81"/>
      <c r="DY334" s="81"/>
      <c r="DZ334" s="81"/>
      <c r="EA334" s="81"/>
      <c r="EB334" s="81"/>
      <c r="EC334" s="81"/>
      <c r="ED334" s="81"/>
      <c r="EE334" s="81"/>
      <c r="EF334" s="81"/>
      <c r="EG334" s="81"/>
      <c r="EH334" s="81"/>
      <c r="EI334" s="81"/>
      <c r="EJ334" s="81"/>
      <c r="EK334" s="81"/>
      <c r="EL334" s="81"/>
      <c r="EM334" s="81"/>
      <c r="EN334" s="81"/>
      <c r="EO334" s="81"/>
      <c r="EP334" s="81"/>
      <c r="EQ334" s="81"/>
      <c r="ER334" s="81"/>
      <c r="ES334" s="81"/>
      <c r="ET334" s="81"/>
      <c r="EU334" s="81"/>
      <c r="EV334" s="81"/>
      <c r="EW334" s="81"/>
      <c r="EX334" s="81"/>
      <c r="EY334" s="81"/>
      <c r="EZ334" s="81"/>
      <c r="FA334" s="81"/>
      <c r="FB334" s="81"/>
      <c r="FC334" s="81"/>
      <c r="FD334" s="81"/>
      <c r="FE334" s="81"/>
      <c r="FF334" s="81"/>
      <c r="FG334" s="81"/>
      <c r="FH334" s="81"/>
      <c r="FI334" s="81"/>
      <c r="FJ334" s="81"/>
      <c r="FK334" s="81"/>
      <c r="FL334" s="81"/>
      <c r="FM334" s="81"/>
      <c r="FN334" s="81"/>
      <c r="FO334" s="81"/>
      <c r="FP334" s="81"/>
      <c r="FQ334" s="81"/>
      <c r="FR334" s="81"/>
      <c r="FS334" s="81"/>
      <c r="FT334" s="81"/>
      <c r="FU334" s="81"/>
      <c r="FV334" s="81"/>
      <c r="FW334" s="81"/>
      <c r="FX334" s="81"/>
      <c r="FY334" s="81"/>
      <c r="FZ334" s="81"/>
      <c r="GA334" s="81"/>
      <c r="GB334" s="81"/>
      <c r="GC334" s="81"/>
      <c r="GD334" s="81"/>
      <c r="GE334" s="81"/>
      <c r="GF334" s="81"/>
      <c r="GG334" s="81"/>
      <c r="GH334" s="81"/>
      <c r="GI334" s="81"/>
      <c r="GJ334" s="81"/>
      <c r="GK334" s="81"/>
      <c r="GL334" s="81"/>
      <c r="GM334" s="81"/>
      <c r="GN334" s="81"/>
      <c r="GO334" s="81"/>
      <c r="GP334" s="81"/>
      <c r="GQ334" s="81"/>
      <c r="GR334" s="81"/>
      <c r="GS334" s="81"/>
      <c r="GT334" s="81"/>
      <c r="GU334" s="81"/>
      <c r="GV334" s="81"/>
      <c r="GW334" s="81"/>
      <c r="GX334" s="81"/>
      <c r="GY334" s="81"/>
      <c r="GZ334" s="81"/>
      <c r="HA334" s="81"/>
      <c r="HB334" s="81"/>
      <c r="HC334" s="81"/>
      <c r="HD334" s="81"/>
      <c r="HE334" s="81"/>
      <c r="HF334" s="81"/>
      <c r="HG334" s="81"/>
      <c r="HH334" s="81"/>
      <c r="HI334" s="81"/>
      <c r="HJ334" s="81"/>
      <c r="HK334" s="81"/>
      <c r="HL334" s="81"/>
      <c r="HM334" s="81"/>
      <c r="HN334" s="81"/>
      <c r="HO334" s="81"/>
      <c r="HP334" s="81"/>
      <c r="HQ334" s="81"/>
      <c r="HR334" s="81"/>
      <c r="HS334" s="81"/>
      <c r="HT334" s="81"/>
      <c r="HU334" s="81"/>
      <c r="HV334" s="81"/>
      <c r="HW334" s="81"/>
      <c r="HX334" s="81"/>
      <c r="HY334" s="81"/>
      <c r="HZ334" s="81"/>
      <c r="IA334" s="81"/>
      <c r="IB334" s="81"/>
      <c r="IC334" s="81"/>
      <c r="ID334" s="81"/>
      <c r="IE334" s="81"/>
      <c r="IF334" s="81"/>
      <c r="IG334" s="81"/>
      <c r="IH334" s="81"/>
      <c r="II334" s="81"/>
      <c r="IJ334" s="81"/>
      <c r="IK334" s="81"/>
      <c r="IL334" s="81"/>
      <c r="IM334" s="81"/>
      <c r="IN334" s="81"/>
      <c r="IO334" s="81"/>
      <c r="IP334" s="81"/>
      <c r="IQ334" s="81"/>
      <c r="IR334" s="81"/>
      <c r="IS334" s="81"/>
      <c r="IT334" s="81"/>
      <c r="IU334" s="81"/>
      <c r="IV334" s="81"/>
      <c r="IW334" s="81"/>
      <c r="IX334" s="81"/>
      <c r="IY334" s="81"/>
      <c r="IZ334" s="81"/>
      <c r="JA334" s="81"/>
      <c r="JB334" s="81"/>
      <c r="JC334" s="81"/>
      <c r="JD334" s="81"/>
      <c r="JE334" s="81"/>
      <c r="JF334" s="81"/>
      <c r="JG334" s="81"/>
      <c r="JH334" s="81"/>
      <c r="JI334" s="81"/>
      <c r="JJ334" s="81"/>
      <c r="JK334" s="81"/>
      <c r="JL334" s="81"/>
      <c r="JM334" s="81"/>
      <c r="JN334" s="81"/>
      <c r="JO334" s="81"/>
      <c r="JP334" s="81"/>
      <c r="JQ334" s="81"/>
      <c r="JR334" s="81"/>
      <c r="JS334" s="81"/>
      <c r="JT334" s="81"/>
      <c r="JU334" s="81"/>
      <c r="JV334" s="81"/>
      <c r="JW334" s="81"/>
      <c r="JX334" s="81"/>
      <c r="JY334" s="81"/>
      <c r="JZ334" s="81"/>
      <c r="KA334" s="81"/>
      <c r="KB334" s="81"/>
      <c r="KC334" s="81"/>
      <c r="KD334" s="81"/>
      <c r="KE334" s="81"/>
      <c r="KF334" s="81"/>
      <c r="KG334" s="81"/>
      <c r="KH334" s="81"/>
      <c r="KI334" s="81"/>
      <c r="KJ334" s="81"/>
      <c r="KK334" s="81"/>
      <c r="KL334" s="81"/>
      <c r="KM334" s="81"/>
      <c r="KN334" s="81"/>
      <c r="KO334" s="81"/>
      <c r="KP334" s="81"/>
      <c r="KQ334" s="81"/>
      <c r="KR334" s="81"/>
      <c r="KS334" s="81"/>
      <c r="KT334" s="81"/>
      <c r="KU334" s="81"/>
      <c r="KV334" s="81"/>
      <c r="KW334" s="81"/>
      <c r="KX334" s="81"/>
      <c r="KY334" s="81"/>
      <c r="KZ334" s="81"/>
      <c r="LA334" s="81"/>
      <c r="LB334" s="81"/>
      <c r="LC334" s="81"/>
      <c r="LD334" s="81"/>
      <c r="LE334" s="81"/>
      <c r="LF334" s="81"/>
      <c r="LG334" s="81"/>
      <c r="LH334" s="81"/>
      <c r="LI334" s="81"/>
      <c r="LJ334" s="81"/>
      <c r="LK334" s="81"/>
      <c r="LL334" s="81"/>
      <c r="LM334" s="81"/>
      <c r="LN334" s="81"/>
      <c r="LO334" s="81"/>
      <c r="LP334" s="81"/>
      <c r="LQ334" s="81"/>
      <c r="LR334" s="81"/>
      <c r="LS334" s="81"/>
      <c r="LT334" s="81"/>
      <c r="LU334" s="81"/>
      <c r="LV334" s="81"/>
      <c r="LW334" s="81"/>
      <c r="LX334" s="81"/>
      <c r="LY334" s="81"/>
      <c r="LZ334" s="81"/>
      <c r="MA334" s="81"/>
      <c r="MB334" s="81"/>
      <c r="MC334" s="81"/>
      <c r="MD334" s="81"/>
      <c r="ME334" s="81"/>
      <c r="MF334" s="81"/>
      <c r="MG334" s="81"/>
      <c r="MH334" s="81"/>
      <c r="MI334" s="81"/>
      <c r="MJ334" s="81"/>
      <c r="MK334" s="81"/>
      <c r="ML334" s="81"/>
      <c r="MM334" s="81"/>
      <c r="MN334" s="81"/>
      <c r="MO334" s="81"/>
      <c r="MP334" s="81"/>
      <c r="MQ334" s="81"/>
      <c r="MR334" s="81"/>
      <c r="MS334" s="81"/>
      <c r="MT334" s="81"/>
      <c r="MU334" s="81"/>
      <c r="MV334" s="81"/>
      <c r="MW334" s="81"/>
      <c r="MX334" s="81"/>
      <c r="MY334" s="81"/>
      <c r="MZ334" s="81"/>
      <c r="NA334" s="81"/>
      <c r="NB334" s="81"/>
      <c r="NC334" s="81"/>
      <c r="ND334" s="81"/>
      <c r="NE334" s="81"/>
      <c r="NF334" s="81"/>
      <c r="NG334" s="81"/>
      <c r="NH334" s="81"/>
      <c r="NI334" s="81"/>
      <c r="NJ334" s="81"/>
      <c r="NK334" s="81"/>
      <c r="NL334" s="81"/>
      <c r="NM334" s="81"/>
      <c r="NN334" s="81"/>
      <c r="NO334" s="81"/>
      <c r="NP334" s="81"/>
      <c r="NQ334" s="81"/>
      <c r="NR334" s="81"/>
      <c r="NS334" s="81"/>
      <c r="NT334" s="81"/>
      <c r="NU334" s="81"/>
      <c r="NV334" s="81"/>
      <c r="NW334" s="81"/>
      <c r="NX334" s="81"/>
      <c r="NY334" s="81"/>
      <c r="NZ334" s="81"/>
      <c r="OA334" s="81"/>
      <c r="OB334" s="81"/>
      <c r="OC334" s="81"/>
      <c r="OD334" s="81"/>
      <c r="OE334" s="81"/>
      <c r="OF334" s="81"/>
      <c r="OG334" s="81"/>
      <c r="OH334" s="81"/>
      <c r="OI334" s="81"/>
      <c r="OJ334" s="81"/>
      <c r="OK334" s="81"/>
      <c r="OL334" s="81"/>
      <c r="OM334" s="81"/>
      <c r="ON334" s="81"/>
      <c r="OO334" s="81"/>
      <c r="OP334" s="81"/>
      <c r="OQ334" s="81"/>
      <c r="OR334" s="81"/>
      <c r="OS334" s="81"/>
      <c r="OT334" s="81"/>
      <c r="OU334" s="81"/>
      <c r="OV334" s="81"/>
      <c r="OW334" s="81"/>
      <c r="OX334" s="81"/>
      <c r="OY334" s="81"/>
      <c r="OZ334" s="81"/>
      <c r="PA334" s="81"/>
      <c r="PB334" s="81"/>
      <c r="PC334" s="81"/>
      <c r="PD334" s="81"/>
      <c r="PE334" s="81"/>
      <c r="PF334" s="81"/>
      <c r="PG334" s="81"/>
      <c r="PH334" s="81"/>
      <c r="PI334" s="81"/>
      <c r="PJ334" s="81"/>
      <c r="PK334" s="81"/>
      <c r="PL334" s="81"/>
      <c r="PM334" s="81"/>
      <c r="PN334" s="81"/>
      <c r="PO334" s="81"/>
      <c r="PP334" s="81"/>
      <c r="PQ334" s="81"/>
      <c r="PR334" s="81"/>
      <c r="PS334" s="81"/>
      <c r="PT334" s="81"/>
      <c r="PU334" s="81"/>
      <c r="PV334" s="81"/>
      <c r="PW334" s="81"/>
      <c r="PX334" s="81"/>
      <c r="PY334" s="81"/>
      <c r="PZ334" s="81"/>
      <c r="QA334" s="81"/>
      <c r="QB334" s="81"/>
      <c r="QC334" s="81"/>
      <c r="QD334" s="81"/>
      <c r="QE334" s="81"/>
      <c r="QF334" s="81"/>
      <c r="QG334" s="81"/>
      <c r="QH334" s="81"/>
      <c r="QI334" s="81"/>
      <c r="QJ334" s="81"/>
      <c r="QK334" s="81"/>
      <c r="QL334" s="81"/>
      <c r="QM334" s="81"/>
      <c r="QN334" s="81"/>
      <c r="QO334" s="81"/>
      <c r="QP334" s="81"/>
      <c r="QQ334" s="81"/>
      <c r="QR334" s="81"/>
      <c r="QS334" s="81"/>
      <c r="QT334" s="81"/>
      <c r="QU334" s="81"/>
      <c r="QV334" s="81"/>
      <c r="QW334" s="81"/>
      <c r="QX334" s="81"/>
      <c r="QY334" s="81"/>
      <c r="QZ334" s="81"/>
      <c r="RA334" s="81"/>
      <c r="RB334" s="81"/>
      <c r="RC334" s="81"/>
      <c r="RD334" s="81"/>
      <c r="RE334" s="81"/>
      <c r="RF334" s="81"/>
      <c r="RG334" s="81"/>
      <c r="RH334" s="81"/>
      <c r="RI334" s="81"/>
      <c r="RJ334" s="81"/>
      <c r="RK334" s="81"/>
      <c r="RL334" s="81"/>
      <c r="RM334" s="81"/>
      <c r="RN334" s="81"/>
      <c r="RO334" s="81"/>
      <c r="RP334" s="81"/>
      <c r="RQ334" s="81"/>
      <c r="RR334" s="81"/>
      <c r="RS334" s="81"/>
      <c r="RT334" s="81"/>
      <c r="RU334" s="81"/>
      <c r="RV334" s="81"/>
      <c r="RW334" s="81"/>
      <c r="RX334" s="81"/>
      <c r="RY334" s="81"/>
      <c r="RZ334" s="81"/>
      <c r="SA334" s="81"/>
      <c r="SB334" s="81"/>
      <c r="SC334" s="81"/>
      <c r="SD334" s="81"/>
      <c r="SE334" s="81"/>
      <c r="SF334" s="81"/>
      <c r="SG334" s="81"/>
      <c r="SH334" s="81"/>
      <c r="SI334" s="81"/>
      <c r="SJ334" s="81"/>
      <c r="SK334" s="81"/>
      <c r="SL334" s="81"/>
      <c r="SM334" s="81"/>
      <c r="SN334" s="81"/>
      <c r="SO334" s="81"/>
      <c r="SP334" s="81"/>
      <c r="SQ334" s="81"/>
      <c r="SR334" s="81"/>
      <c r="SS334" s="81"/>
      <c r="ST334" s="81"/>
      <c r="SU334" s="81"/>
      <c r="SV334" s="81"/>
      <c r="SW334" s="81"/>
      <c r="SX334" s="81"/>
      <c r="SY334" s="81"/>
      <c r="SZ334" s="81"/>
      <c r="TA334" s="81"/>
      <c r="TB334" s="81"/>
      <c r="TC334" s="81"/>
      <c r="TD334" s="81"/>
      <c r="TE334" s="81"/>
      <c r="TF334" s="81"/>
      <c r="TG334" s="81"/>
      <c r="TH334" s="81"/>
      <c r="TI334" s="81"/>
      <c r="TJ334" s="81"/>
      <c r="TK334" s="81"/>
      <c r="TL334" s="81"/>
      <c r="TM334" s="81"/>
      <c r="TN334" s="81"/>
      <c r="TO334" s="81"/>
      <c r="TP334" s="81"/>
      <c r="TQ334" s="81"/>
      <c r="TR334" s="81"/>
      <c r="TS334" s="81"/>
      <c r="TT334" s="81"/>
      <c r="TU334" s="81"/>
      <c r="TV334" s="81"/>
      <c r="TW334" s="81"/>
      <c r="TX334" s="81"/>
      <c r="TY334" s="81"/>
      <c r="TZ334" s="81"/>
      <c r="UA334" s="81"/>
      <c r="UB334" s="81"/>
      <c r="UC334" s="81"/>
      <c r="UD334" s="81"/>
      <c r="UE334" s="81"/>
      <c r="UF334" s="81"/>
      <c r="UG334" s="81"/>
      <c r="UH334" s="81"/>
      <c r="UI334" s="81"/>
      <c r="UJ334" s="81"/>
      <c r="UK334" s="81"/>
      <c r="UL334" s="81"/>
      <c r="UM334" s="81"/>
      <c r="UN334" s="81"/>
      <c r="UO334" s="81"/>
      <c r="UP334" s="81"/>
      <c r="UQ334" s="81"/>
      <c r="UR334" s="81"/>
      <c r="US334" s="81"/>
      <c r="UT334" s="81"/>
      <c r="UU334" s="81"/>
      <c r="UV334" s="81"/>
      <c r="UW334" s="81"/>
      <c r="UX334" s="81"/>
      <c r="UY334" s="81"/>
      <c r="UZ334" s="81"/>
      <c r="VA334" s="81"/>
      <c r="VB334" s="81"/>
      <c r="VC334" s="81"/>
      <c r="VD334" s="81"/>
      <c r="VE334" s="81"/>
      <c r="VF334" s="81"/>
      <c r="VG334" s="81"/>
      <c r="VH334" s="81"/>
      <c r="VI334" s="81"/>
      <c r="VJ334" s="81"/>
      <c r="VK334" s="81"/>
      <c r="VL334" s="81"/>
      <c r="VM334" s="81"/>
      <c r="VN334" s="81"/>
      <c r="VO334" s="81"/>
      <c r="VP334" s="81"/>
      <c r="VQ334" s="81"/>
      <c r="VR334" s="81"/>
      <c r="VS334" s="81"/>
      <c r="VT334" s="81"/>
      <c r="VU334" s="81"/>
      <c r="VV334" s="81"/>
      <c r="VW334" s="81"/>
      <c r="VX334" s="81"/>
      <c r="VY334" s="81"/>
      <c r="VZ334" s="81"/>
      <c r="WA334" s="81"/>
      <c r="WB334" s="81"/>
      <c r="WC334" s="81"/>
      <c r="WD334" s="81"/>
      <c r="WE334" s="81"/>
      <c r="WF334" s="81"/>
      <c r="WG334" s="81"/>
      <c r="WH334" s="81"/>
      <c r="WI334" s="81"/>
      <c r="WJ334" s="81"/>
      <c r="WK334" s="81"/>
      <c r="WL334" s="81"/>
      <c r="WM334" s="81"/>
      <c r="WN334" s="81"/>
      <c r="WO334" s="81"/>
      <c r="WP334" s="81"/>
      <c r="WQ334" s="81"/>
      <c r="WR334" s="81"/>
      <c r="WS334" s="81"/>
      <c r="WT334" s="81"/>
      <c r="WU334" s="81"/>
      <c r="WV334" s="81"/>
      <c r="WW334" s="81"/>
      <c r="WX334" s="81"/>
      <c r="WY334" s="81"/>
      <c r="WZ334" s="81"/>
      <c r="XA334" s="81"/>
      <c r="XB334" s="81"/>
      <c r="XC334" s="81"/>
      <c r="XD334" s="81"/>
      <c r="XE334" s="81"/>
      <c r="XF334" s="81"/>
      <c r="XG334" s="81"/>
      <c r="XH334" s="81"/>
      <c r="XI334" s="81"/>
      <c r="XJ334" s="81"/>
      <c r="XK334" s="81"/>
      <c r="XL334" s="81"/>
      <c r="XM334" s="81"/>
      <c r="XN334" s="81"/>
      <c r="XO334" s="81"/>
      <c r="XP334" s="81"/>
      <c r="XQ334" s="81"/>
      <c r="XR334" s="81"/>
      <c r="XS334" s="81"/>
      <c r="XT334" s="81"/>
      <c r="XU334" s="81"/>
      <c r="XV334" s="81"/>
      <c r="XW334" s="81"/>
      <c r="XX334" s="81"/>
      <c r="XY334" s="81"/>
      <c r="XZ334" s="81"/>
      <c r="YA334" s="81"/>
      <c r="YB334" s="81"/>
      <c r="YC334" s="81"/>
      <c r="YD334" s="81"/>
      <c r="YE334" s="81"/>
      <c r="YF334" s="81"/>
      <c r="YG334" s="81"/>
      <c r="YH334" s="81"/>
      <c r="YI334" s="81"/>
      <c r="YJ334" s="81"/>
      <c r="YK334" s="81"/>
      <c r="YL334" s="81"/>
      <c r="YM334" s="81"/>
      <c r="YN334" s="81"/>
      <c r="YO334" s="81"/>
      <c r="YP334" s="81"/>
      <c r="YQ334" s="81"/>
      <c r="YR334" s="81"/>
      <c r="YS334" s="81"/>
      <c r="YT334" s="81"/>
      <c r="YU334" s="81"/>
      <c r="YV334" s="81"/>
      <c r="YW334" s="81"/>
      <c r="YX334" s="81"/>
      <c r="YY334" s="81"/>
      <c r="YZ334" s="81"/>
      <c r="ZA334" s="81"/>
      <c r="ZB334" s="81"/>
      <c r="ZC334" s="81"/>
      <c r="ZD334" s="81"/>
    </row>
    <row r="335" spans="1:680" s="186" customFormat="1" ht="30" customHeight="1" x14ac:dyDescent="0.25">
      <c r="A335" s="180">
        <v>334</v>
      </c>
      <c r="B335" s="181" t="s">
        <v>649</v>
      </c>
      <c r="C335" s="183">
        <v>44945</v>
      </c>
      <c r="D335" s="183" t="s">
        <v>650</v>
      </c>
      <c r="E335" s="184" t="s">
        <v>651</v>
      </c>
      <c r="F335" s="182"/>
      <c r="G335" s="185">
        <v>0</v>
      </c>
      <c r="H335" s="185">
        <v>0</v>
      </c>
      <c r="I335" s="185">
        <v>0</v>
      </c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  <c r="AN335" s="81"/>
      <c r="AO335" s="81"/>
      <c r="AP335" s="81"/>
      <c r="AQ335" s="81"/>
      <c r="AR335" s="81"/>
      <c r="AS335" s="81"/>
      <c r="AT335" s="81"/>
      <c r="AU335" s="81"/>
      <c r="AV335" s="81"/>
      <c r="AW335" s="81"/>
      <c r="AX335" s="81"/>
      <c r="AY335" s="81"/>
      <c r="AZ335" s="81"/>
      <c r="BA335" s="81"/>
      <c r="BB335" s="81"/>
      <c r="BC335" s="81"/>
      <c r="BD335" s="81"/>
      <c r="BE335" s="81"/>
      <c r="BF335" s="81"/>
      <c r="BG335" s="81"/>
      <c r="BH335" s="81"/>
      <c r="BI335" s="81"/>
      <c r="BJ335" s="81"/>
      <c r="BK335" s="81"/>
      <c r="BL335" s="81"/>
      <c r="BM335" s="81"/>
      <c r="BN335" s="81"/>
      <c r="BO335" s="81"/>
      <c r="BP335" s="81"/>
      <c r="BQ335" s="81"/>
      <c r="BR335" s="81"/>
      <c r="BS335" s="81"/>
      <c r="BT335" s="81"/>
      <c r="BU335" s="81"/>
      <c r="BV335" s="81"/>
      <c r="BW335" s="81"/>
      <c r="BX335" s="81"/>
      <c r="BY335" s="81"/>
      <c r="BZ335" s="81"/>
      <c r="CA335" s="81"/>
      <c r="CB335" s="81"/>
      <c r="CC335" s="81"/>
      <c r="CD335" s="81"/>
      <c r="CE335" s="81"/>
      <c r="CF335" s="81"/>
      <c r="CG335" s="81"/>
      <c r="CH335" s="81"/>
      <c r="CI335" s="81"/>
      <c r="CJ335" s="81"/>
      <c r="CK335" s="81"/>
      <c r="CL335" s="81"/>
      <c r="CM335" s="81"/>
      <c r="CN335" s="81"/>
      <c r="CO335" s="81"/>
      <c r="CP335" s="81"/>
      <c r="CQ335" s="81"/>
      <c r="CR335" s="81"/>
      <c r="CS335" s="81"/>
      <c r="CT335" s="81"/>
      <c r="CU335" s="81"/>
      <c r="CV335" s="81"/>
      <c r="CW335" s="81"/>
      <c r="CX335" s="81"/>
      <c r="CY335" s="81"/>
      <c r="CZ335" s="81"/>
      <c r="DA335" s="81"/>
      <c r="DB335" s="81"/>
      <c r="DC335" s="81"/>
      <c r="DD335" s="81"/>
      <c r="DE335" s="81"/>
      <c r="DF335" s="81"/>
      <c r="DG335" s="81"/>
      <c r="DH335" s="81"/>
      <c r="DI335" s="81"/>
      <c r="DJ335" s="81"/>
      <c r="DK335" s="81"/>
      <c r="DL335" s="81"/>
      <c r="DM335" s="81"/>
      <c r="DN335" s="81"/>
      <c r="DO335" s="81"/>
      <c r="DP335" s="81"/>
      <c r="DQ335" s="81"/>
      <c r="DR335" s="81"/>
      <c r="DS335" s="81"/>
      <c r="DT335" s="81"/>
      <c r="DU335" s="81"/>
      <c r="DV335" s="81"/>
      <c r="DW335" s="81"/>
      <c r="DX335" s="81"/>
      <c r="DY335" s="81"/>
      <c r="DZ335" s="81"/>
      <c r="EA335" s="81"/>
      <c r="EB335" s="81"/>
      <c r="EC335" s="81"/>
      <c r="ED335" s="81"/>
      <c r="EE335" s="81"/>
      <c r="EF335" s="81"/>
      <c r="EG335" s="81"/>
      <c r="EH335" s="81"/>
      <c r="EI335" s="81"/>
      <c r="EJ335" s="81"/>
      <c r="EK335" s="81"/>
      <c r="EL335" s="81"/>
      <c r="EM335" s="81"/>
      <c r="EN335" s="81"/>
      <c r="EO335" s="81"/>
      <c r="EP335" s="81"/>
      <c r="EQ335" s="81"/>
      <c r="ER335" s="81"/>
      <c r="ES335" s="81"/>
      <c r="ET335" s="81"/>
      <c r="EU335" s="81"/>
      <c r="EV335" s="81"/>
      <c r="EW335" s="81"/>
      <c r="EX335" s="81"/>
      <c r="EY335" s="81"/>
      <c r="EZ335" s="81"/>
      <c r="FA335" s="81"/>
      <c r="FB335" s="81"/>
      <c r="FC335" s="81"/>
      <c r="FD335" s="81"/>
      <c r="FE335" s="81"/>
      <c r="FF335" s="81"/>
      <c r="FG335" s="81"/>
      <c r="FH335" s="81"/>
      <c r="FI335" s="81"/>
      <c r="FJ335" s="81"/>
      <c r="FK335" s="81"/>
      <c r="FL335" s="81"/>
      <c r="FM335" s="81"/>
      <c r="FN335" s="81"/>
      <c r="FO335" s="81"/>
      <c r="FP335" s="81"/>
      <c r="FQ335" s="81"/>
      <c r="FR335" s="81"/>
      <c r="FS335" s="81"/>
      <c r="FT335" s="81"/>
      <c r="FU335" s="81"/>
      <c r="FV335" s="81"/>
      <c r="FW335" s="81"/>
      <c r="FX335" s="81"/>
      <c r="FY335" s="81"/>
      <c r="FZ335" s="81"/>
      <c r="GA335" s="81"/>
      <c r="GB335" s="81"/>
      <c r="GC335" s="81"/>
      <c r="GD335" s="81"/>
      <c r="GE335" s="81"/>
      <c r="GF335" s="81"/>
      <c r="GG335" s="81"/>
      <c r="GH335" s="81"/>
      <c r="GI335" s="81"/>
      <c r="GJ335" s="81"/>
      <c r="GK335" s="81"/>
      <c r="GL335" s="81"/>
      <c r="GM335" s="81"/>
      <c r="GN335" s="81"/>
      <c r="GO335" s="81"/>
      <c r="GP335" s="81"/>
      <c r="GQ335" s="81"/>
      <c r="GR335" s="81"/>
      <c r="GS335" s="81"/>
      <c r="GT335" s="81"/>
      <c r="GU335" s="81"/>
      <c r="GV335" s="81"/>
      <c r="GW335" s="81"/>
      <c r="GX335" s="81"/>
      <c r="GY335" s="81"/>
      <c r="GZ335" s="81"/>
      <c r="HA335" s="81"/>
      <c r="HB335" s="81"/>
      <c r="HC335" s="81"/>
      <c r="HD335" s="81"/>
      <c r="HE335" s="81"/>
      <c r="HF335" s="81"/>
      <c r="HG335" s="81"/>
      <c r="HH335" s="81"/>
      <c r="HI335" s="81"/>
      <c r="HJ335" s="81"/>
      <c r="HK335" s="81"/>
      <c r="HL335" s="81"/>
      <c r="HM335" s="81"/>
      <c r="HN335" s="81"/>
      <c r="HO335" s="81"/>
      <c r="HP335" s="81"/>
      <c r="HQ335" s="81"/>
      <c r="HR335" s="81"/>
      <c r="HS335" s="81"/>
      <c r="HT335" s="81"/>
      <c r="HU335" s="81"/>
      <c r="HV335" s="81"/>
      <c r="HW335" s="81"/>
      <c r="HX335" s="81"/>
      <c r="HY335" s="81"/>
      <c r="HZ335" s="81"/>
      <c r="IA335" s="81"/>
      <c r="IB335" s="81"/>
      <c r="IC335" s="81"/>
      <c r="ID335" s="81"/>
      <c r="IE335" s="81"/>
      <c r="IF335" s="81"/>
      <c r="IG335" s="81"/>
      <c r="IH335" s="81"/>
      <c r="II335" s="81"/>
      <c r="IJ335" s="81"/>
      <c r="IK335" s="81"/>
      <c r="IL335" s="81"/>
      <c r="IM335" s="81"/>
      <c r="IN335" s="81"/>
      <c r="IO335" s="81"/>
      <c r="IP335" s="81"/>
      <c r="IQ335" s="81"/>
      <c r="IR335" s="81"/>
      <c r="IS335" s="81"/>
      <c r="IT335" s="81"/>
      <c r="IU335" s="81"/>
      <c r="IV335" s="81"/>
      <c r="IW335" s="81"/>
      <c r="IX335" s="81"/>
      <c r="IY335" s="81"/>
      <c r="IZ335" s="81"/>
      <c r="JA335" s="81"/>
      <c r="JB335" s="81"/>
      <c r="JC335" s="81"/>
      <c r="JD335" s="81"/>
      <c r="JE335" s="81"/>
      <c r="JF335" s="81"/>
      <c r="JG335" s="81"/>
      <c r="JH335" s="81"/>
      <c r="JI335" s="81"/>
      <c r="JJ335" s="81"/>
      <c r="JK335" s="81"/>
      <c r="JL335" s="81"/>
      <c r="JM335" s="81"/>
      <c r="JN335" s="81"/>
      <c r="JO335" s="81"/>
      <c r="JP335" s="81"/>
      <c r="JQ335" s="81"/>
      <c r="JR335" s="81"/>
      <c r="JS335" s="81"/>
      <c r="JT335" s="81"/>
      <c r="JU335" s="81"/>
      <c r="JV335" s="81"/>
      <c r="JW335" s="81"/>
      <c r="JX335" s="81"/>
      <c r="JY335" s="81"/>
      <c r="JZ335" s="81"/>
      <c r="KA335" s="81"/>
      <c r="KB335" s="81"/>
      <c r="KC335" s="81"/>
      <c r="KD335" s="81"/>
      <c r="KE335" s="81"/>
      <c r="KF335" s="81"/>
      <c r="KG335" s="81"/>
      <c r="KH335" s="81"/>
      <c r="KI335" s="81"/>
      <c r="KJ335" s="81"/>
      <c r="KK335" s="81"/>
      <c r="KL335" s="81"/>
      <c r="KM335" s="81"/>
      <c r="KN335" s="81"/>
      <c r="KO335" s="81"/>
      <c r="KP335" s="81"/>
      <c r="KQ335" s="81"/>
      <c r="KR335" s="81"/>
      <c r="KS335" s="81"/>
      <c r="KT335" s="81"/>
      <c r="KU335" s="81"/>
      <c r="KV335" s="81"/>
      <c r="KW335" s="81"/>
      <c r="KX335" s="81"/>
      <c r="KY335" s="81"/>
      <c r="KZ335" s="81"/>
      <c r="LA335" s="81"/>
      <c r="LB335" s="81"/>
      <c r="LC335" s="81"/>
      <c r="LD335" s="81"/>
      <c r="LE335" s="81"/>
      <c r="LF335" s="81"/>
      <c r="LG335" s="81"/>
      <c r="LH335" s="81"/>
      <c r="LI335" s="81"/>
      <c r="LJ335" s="81"/>
      <c r="LK335" s="81"/>
      <c r="LL335" s="81"/>
      <c r="LM335" s="81"/>
      <c r="LN335" s="81"/>
      <c r="LO335" s="81"/>
      <c r="LP335" s="81"/>
      <c r="LQ335" s="81"/>
      <c r="LR335" s="81"/>
      <c r="LS335" s="81"/>
      <c r="LT335" s="81"/>
      <c r="LU335" s="81"/>
      <c r="LV335" s="81"/>
      <c r="LW335" s="81"/>
      <c r="LX335" s="81"/>
      <c r="LY335" s="81"/>
      <c r="LZ335" s="81"/>
      <c r="MA335" s="81"/>
      <c r="MB335" s="81"/>
      <c r="MC335" s="81"/>
      <c r="MD335" s="81"/>
      <c r="ME335" s="81"/>
      <c r="MF335" s="81"/>
      <c r="MG335" s="81"/>
      <c r="MH335" s="81"/>
      <c r="MI335" s="81"/>
      <c r="MJ335" s="81"/>
      <c r="MK335" s="81"/>
      <c r="ML335" s="81"/>
      <c r="MM335" s="81"/>
      <c r="MN335" s="81"/>
      <c r="MO335" s="81"/>
      <c r="MP335" s="81"/>
      <c r="MQ335" s="81"/>
      <c r="MR335" s="81"/>
      <c r="MS335" s="81"/>
      <c r="MT335" s="81"/>
      <c r="MU335" s="81"/>
      <c r="MV335" s="81"/>
      <c r="MW335" s="81"/>
      <c r="MX335" s="81"/>
      <c r="MY335" s="81"/>
      <c r="MZ335" s="81"/>
      <c r="NA335" s="81"/>
      <c r="NB335" s="81"/>
      <c r="NC335" s="81"/>
      <c r="ND335" s="81"/>
      <c r="NE335" s="81"/>
      <c r="NF335" s="81"/>
      <c r="NG335" s="81"/>
      <c r="NH335" s="81"/>
      <c r="NI335" s="81"/>
      <c r="NJ335" s="81"/>
      <c r="NK335" s="81"/>
      <c r="NL335" s="81"/>
      <c r="NM335" s="81"/>
      <c r="NN335" s="81"/>
      <c r="NO335" s="81"/>
      <c r="NP335" s="81"/>
      <c r="NQ335" s="81"/>
      <c r="NR335" s="81"/>
      <c r="NS335" s="81"/>
      <c r="NT335" s="81"/>
      <c r="NU335" s="81"/>
      <c r="NV335" s="81"/>
      <c r="NW335" s="81"/>
      <c r="NX335" s="81"/>
      <c r="NY335" s="81"/>
      <c r="NZ335" s="81"/>
      <c r="OA335" s="81"/>
      <c r="OB335" s="81"/>
      <c r="OC335" s="81"/>
      <c r="OD335" s="81"/>
      <c r="OE335" s="81"/>
      <c r="OF335" s="81"/>
      <c r="OG335" s="81"/>
      <c r="OH335" s="81"/>
      <c r="OI335" s="81"/>
      <c r="OJ335" s="81"/>
      <c r="OK335" s="81"/>
      <c r="OL335" s="81"/>
      <c r="OM335" s="81"/>
      <c r="ON335" s="81"/>
      <c r="OO335" s="81"/>
      <c r="OP335" s="81"/>
      <c r="OQ335" s="81"/>
      <c r="OR335" s="81"/>
      <c r="OS335" s="81"/>
      <c r="OT335" s="81"/>
      <c r="OU335" s="81"/>
      <c r="OV335" s="81"/>
      <c r="OW335" s="81"/>
      <c r="OX335" s="81"/>
      <c r="OY335" s="81"/>
      <c r="OZ335" s="81"/>
      <c r="PA335" s="81"/>
      <c r="PB335" s="81"/>
      <c r="PC335" s="81"/>
      <c r="PD335" s="81"/>
      <c r="PE335" s="81"/>
      <c r="PF335" s="81"/>
      <c r="PG335" s="81"/>
      <c r="PH335" s="81"/>
      <c r="PI335" s="81"/>
      <c r="PJ335" s="81"/>
      <c r="PK335" s="81"/>
      <c r="PL335" s="81"/>
      <c r="PM335" s="81"/>
      <c r="PN335" s="81"/>
      <c r="PO335" s="81"/>
      <c r="PP335" s="81"/>
      <c r="PQ335" s="81"/>
      <c r="PR335" s="81"/>
      <c r="PS335" s="81"/>
      <c r="PT335" s="81"/>
      <c r="PU335" s="81"/>
      <c r="PV335" s="81"/>
      <c r="PW335" s="81"/>
      <c r="PX335" s="81"/>
      <c r="PY335" s="81"/>
      <c r="PZ335" s="81"/>
      <c r="QA335" s="81"/>
      <c r="QB335" s="81"/>
      <c r="QC335" s="81"/>
      <c r="QD335" s="81"/>
      <c r="QE335" s="81"/>
      <c r="QF335" s="81"/>
      <c r="QG335" s="81"/>
      <c r="QH335" s="81"/>
      <c r="QI335" s="81"/>
      <c r="QJ335" s="81"/>
      <c r="QK335" s="81"/>
      <c r="QL335" s="81"/>
      <c r="QM335" s="81"/>
      <c r="QN335" s="81"/>
      <c r="QO335" s="81"/>
      <c r="QP335" s="81"/>
      <c r="QQ335" s="81"/>
      <c r="QR335" s="81"/>
      <c r="QS335" s="81"/>
      <c r="QT335" s="81"/>
      <c r="QU335" s="81"/>
      <c r="QV335" s="81"/>
      <c r="QW335" s="81"/>
      <c r="QX335" s="81"/>
      <c r="QY335" s="81"/>
      <c r="QZ335" s="81"/>
      <c r="RA335" s="81"/>
      <c r="RB335" s="81"/>
      <c r="RC335" s="81"/>
      <c r="RD335" s="81"/>
      <c r="RE335" s="81"/>
      <c r="RF335" s="81"/>
      <c r="RG335" s="81"/>
      <c r="RH335" s="81"/>
      <c r="RI335" s="81"/>
      <c r="RJ335" s="81"/>
      <c r="RK335" s="81"/>
      <c r="RL335" s="81"/>
      <c r="RM335" s="81"/>
      <c r="RN335" s="81"/>
      <c r="RO335" s="81"/>
      <c r="RP335" s="81"/>
      <c r="RQ335" s="81"/>
      <c r="RR335" s="81"/>
      <c r="RS335" s="81"/>
      <c r="RT335" s="81"/>
      <c r="RU335" s="81"/>
      <c r="RV335" s="81"/>
      <c r="RW335" s="81"/>
      <c r="RX335" s="81"/>
      <c r="RY335" s="81"/>
      <c r="RZ335" s="81"/>
      <c r="SA335" s="81"/>
      <c r="SB335" s="81"/>
      <c r="SC335" s="81"/>
      <c r="SD335" s="81"/>
      <c r="SE335" s="81"/>
      <c r="SF335" s="81"/>
      <c r="SG335" s="81"/>
      <c r="SH335" s="81"/>
      <c r="SI335" s="81"/>
      <c r="SJ335" s="81"/>
      <c r="SK335" s="81"/>
      <c r="SL335" s="81"/>
      <c r="SM335" s="81"/>
      <c r="SN335" s="81"/>
      <c r="SO335" s="81"/>
      <c r="SP335" s="81"/>
      <c r="SQ335" s="81"/>
      <c r="SR335" s="81"/>
      <c r="SS335" s="81"/>
      <c r="ST335" s="81"/>
      <c r="SU335" s="81"/>
      <c r="SV335" s="81"/>
      <c r="SW335" s="81"/>
      <c r="SX335" s="81"/>
      <c r="SY335" s="81"/>
      <c r="SZ335" s="81"/>
      <c r="TA335" s="81"/>
      <c r="TB335" s="81"/>
      <c r="TC335" s="81"/>
      <c r="TD335" s="81"/>
      <c r="TE335" s="81"/>
      <c r="TF335" s="81"/>
      <c r="TG335" s="81"/>
      <c r="TH335" s="81"/>
      <c r="TI335" s="81"/>
      <c r="TJ335" s="81"/>
      <c r="TK335" s="81"/>
      <c r="TL335" s="81"/>
      <c r="TM335" s="81"/>
      <c r="TN335" s="81"/>
      <c r="TO335" s="81"/>
      <c r="TP335" s="81"/>
      <c r="TQ335" s="81"/>
      <c r="TR335" s="81"/>
      <c r="TS335" s="81"/>
      <c r="TT335" s="81"/>
      <c r="TU335" s="81"/>
      <c r="TV335" s="81"/>
      <c r="TW335" s="81"/>
      <c r="TX335" s="81"/>
      <c r="TY335" s="81"/>
      <c r="TZ335" s="81"/>
      <c r="UA335" s="81"/>
      <c r="UB335" s="81"/>
      <c r="UC335" s="81"/>
      <c r="UD335" s="81"/>
      <c r="UE335" s="81"/>
      <c r="UF335" s="81"/>
      <c r="UG335" s="81"/>
      <c r="UH335" s="81"/>
      <c r="UI335" s="81"/>
      <c r="UJ335" s="81"/>
      <c r="UK335" s="81"/>
      <c r="UL335" s="81"/>
      <c r="UM335" s="81"/>
      <c r="UN335" s="81"/>
      <c r="UO335" s="81"/>
      <c r="UP335" s="81"/>
      <c r="UQ335" s="81"/>
      <c r="UR335" s="81"/>
      <c r="US335" s="81"/>
      <c r="UT335" s="81"/>
      <c r="UU335" s="81"/>
      <c r="UV335" s="81"/>
      <c r="UW335" s="81"/>
      <c r="UX335" s="81"/>
      <c r="UY335" s="81"/>
      <c r="UZ335" s="81"/>
      <c r="VA335" s="81"/>
      <c r="VB335" s="81"/>
      <c r="VC335" s="81"/>
      <c r="VD335" s="81"/>
      <c r="VE335" s="81"/>
      <c r="VF335" s="81"/>
      <c r="VG335" s="81"/>
      <c r="VH335" s="81"/>
      <c r="VI335" s="81"/>
      <c r="VJ335" s="81"/>
      <c r="VK335" s="81"/>
      <c r="VL335" s="81"/>
      <c r="VM335" s="81"/>
      <c r="VN335" s="81"/>
      <c r="VO335" s="81"/>
      <c r="VP335" s="81"/>
      <c r="VQ335" s="81"/>
      <c r="VR335" s="81"/>
      <c r="VS335" s="81"/>
      <c r="VT335" s="81"/>
      <c r="VU335" s="81"/>
      <c r="VV335" s="81"/>
      <c r="VW335" s="81"/>
      <c r="VX335" s="81"/>
      <c r="VY335" s="81"/>
      <c r="VZ335" s="81"/>
      <c r="WA335" s="81"/>
      <c r="WB335" s="81"/>
      <c r="WC335" s="81"/>
      <c r="WD335" s="81"/>
      <c r="WE335" s="81"/>
      <c r="WF335" s="81"/>
      <c r="WG335" s="81"/>
      <c r="WH335" s="81"/>
      <c r="WI335" s="81"/>
      <c r="WJ335" s="81"/>
      <c r="WK335" s="81"/>
      <c r="WL335" s="81"/>
      <c r="WM335" s="81"/>
      <c r="WN335" s="81"/>
      <c r="WO335" s="81"/>
      <c r="WP335" s="81"/>
      <c r="WQ335" s="81"/>
      <c r="WR335" s="81"/>
      <c r="WS335" s="81"/>
      <c r="WT335" s="81"/>
      <c r="WU335" s="81"/>
      <c r="WV335" s="81"/>
      <c r="WW335" s="81"/>
      <c r="WX335" s="81"/>
      <c r="WY335" s="81"/>
      <c r="WZ335" s="81"/>
      <c r="XA335" s="81"/>
      <c r="XB335" s="81"/>
      <c r="XC335" s="81"/>
      <c r="XD335" s="81"/>
      <c r="XE335" s="81"/>
      <c r="XF335" s="81"/>
      <c r="XG335" s="81"/>
      <c r="XH335" s="81"/>
      <c r="XI335" s="81"/>
      <c r="XJ335" s="81"/>
      <c r="XK335" s="81"/>
      <c r="XL335" s="81"/>
      <c r="XM335" s="81"/>
      <c r="XN335" s="81"/>
      <c r="XO335" s="81"/>
      <c r="XP335" s="81"/>
      <c r="XQ335" s="81"/>
      <c r="XR335" s="81"/>
      <c r="XS335" s="81"/>
      <c r="XT335" s="81"/>
      <c r="XU335" s="81"/>
      <c r="XV335" s="81"/>
      <c r="XW335" s="81"/>
      <c r="XX335" s="81"/>
      <c r="XY335" s="81"/>
      <c r="XZ335" s="81"/>
      <c r="YA335" s="81"/>
      <c r="YB335" s="81"/>
      <c r="YC335" s="81"/>
      <c r="YD335" s="81"/>
      <c r="YE335" s="81"/>
      <c r="YF335" s="81"/>
      <c r="YG335" s="81"/>
      <c r="YH335" s="81"/>
      <c r="YI335" s="81"/>
      <c r="YJ335" s="81"/>
      <c r="YK335" s="81"/>
      <c r="YL335" s="81"/>
      <c r="YM335" s="81"/>
      <c r="YN335" s="81"/>
      <c r="YO335" s="81"/>
      <c r="YP335" s="81"/>
      <c r="YQ335" s="81"/>
      <c r="YR335" s="81"/>
      <c r="YS335" s="81"/>
      <c r="YT335" s="81"/>
      <c r="YU335" s="81"/>
      <c r="YV335" s="81"/>
      <c r="YW335" s="81"/>
      <c r="YX335" s="81"/>
      <c r="YY335" s="81"/>
      <c r="YZ335" s="81"/>
      <c r="ZA335" s="81"/>
      <c r="ZB335" s="81"/>
      <c r="ZC335" s="81"/>
      <c r="ZD335" s="81"/>
    </row>
    <row r="336" spans="1:680" s="179" customFormat="1" ht="30" customHeight="1" x14ac:dyDescent="0.25">
      <c r="A336" s="173">
        <v>335</v>
      </c>
      <c r="B336" s="174" t="s">
        <v>652</v>
      </c>
      <c r="C336" s="176">
        <v>44966</v>
      </c>
      <c r="D336" s="176" t="s">
        <v>654</v>
      </c>
      <c r="E336" s="177" t="s">
        <v>653</v>
      </c>
      <c r="F336" s="175"/>
      <c r="G336" s="178">
        <v>0</v>
      </c>
      <c r="H336" s="178">
        <v>0</v>
      </c>
      <c r="I336" s="178">
        <v>0</v>
      </c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81"/>
      <c r="AH336" s="81"/>
      <c r="AI336" s="81"/>
      <c r="AJ336" s="81"/>
      <c r="AK336" s="81"/>
      <c r="AL336" s="81"/>
      <c r="AM336" s="81"/>
      <c r="AN336" s="81"/>
      <c r="AO336" s="81"/>
      <c r="AP336" s="81"/>
      <c r="AQ336" s="81"/>
      <c r="AR336" s="81"/>
      <c r="AS336" s="81"/>
      <c r="AT336" s="81"/>
      <c r="AU336" s="81"/>
      <c r="AV336" s="81"/>
      <c r="AW336" s="81"/>
      <c r="AX336" s="81"/>
      <c r="AY336" s="81"/>
      <c r="AZ336" s="81"/>
      <c r="BA336" s="81"/>
      <c r="BB336" s="81"/>
      <c r="BC336" s="81"/>
      <c r="BD336" s="81"/>
      <c r="BE336" s="81"/>
      <c r="BF336" s="81"/>
      <c r="BG336" s="81"/>
      <c r="BH336" s="81"/>
      <c r="BI336" s="81"/>
      <c r="BJ336" s="81"/>
      <c r="BK336" s="81"/>
      <c r="BL336" s="81"/>
      <c r="BM336" s="81"/>
      <c r="BN336" s="81"/>
      <c r="BO336" s="81"/>
      <c r="BP336" s="81"/>
      <c r="BQ336" s="81"/>
      <c r="BR336" s="81"/>
      <c r="BS336" s="81"/>
      <c r="BT336" s="81"/>
      <c r="BU336" s="81"/>
      <c r="BV336" s="81"/>
      <c r="BW336" s="81"/>
      <c r="BX336" s="81"/>
      <c r="BY336" s="81"/>
      <c r="BZ336" s="81"/>
      <c r="CA336" s="81"/>
      <c r="CB336" s="81"/>
      <c r="CC336" s="81"/>
      <c r="CD336" s="81"/>
      <c r="CE336" s="81"/>
      <c r="CF336" s="81"/>
      <c r="CG336" s="81"/>
      <c r="CH336" s="81"/>
      <c r="CI336" s="81"/>
      <c r="CJ336" s="81"/>
      <c r="CK336" s="81"/>
      <c r="CL336" s="81"/>
      <c r="CM336" s="81"/>
      <c r="CN336" s="81"/>
      <c r="CO336" s="81"/>
      <c r="CP336" s="81"/>
      <c r="CQ336" s="81"/>
      <c r="CR336" s="81"/>
      <c r="CS336" s="81"/>
      <c r="CT336" s="81"/>
      <c r="CU336" s="81"/>
      <c r="CV336" s="81"/>
      <c r="CW336" s="81"/>
      <c r="CX336" s="81"/>
      <c r="CY336" s="81"/>
      <c r="CZ336" s="81"/>
      <c r="DA336" s="81"/>
      <c r="DB336" s="81"/>
      <c r="DC336" s="81"/>
      <c r="DD336" s="81"/>
      <c r="DE336" s="81"/>
      <c r="DF336" s="81"/>
      <c r="DG336" s="81"/>
      <c r="DH336" s="81"/>
      <c r="DI336" s="81"/>
      <c r="DJ336" s="81"/>
      <c r="DK336" s="81"/>
      <c r="DL336" s="81"/>
      <c r="DM336" s="81"/>
      <c r="DN336" s="81"/>
      <c r="DO336" s="81"/>
      <c r="DP336" s="81"/>
      <c r="DQ336" s="81"/>
      <c r="DR336" s="81"/>
      <c r="DS336" s="81"/>
      <c r="DT336" s="81"/>
      <c r="DU336" s="81"/>
      <c r="DV336" s="81"/>
      <c r="DW336" s="81"/>
      <c r="DX336" s="81"/>
      <c r="DY336" s="81"/>
      <c r="DZ336" s="81"/>
      <c r="EA336" s="81"/>
      <c r="EB336" s="81"/>
      <c r="EC336" s="81"/>
      <c r="ED336" s="81"/>
      <c r="EE336" s="81"/>
      <c r="EF336" s="81"/>
      <c r="EG336" s="81"/>
      <c r="EH336" s="81"/>
      <c r="EI336" s="81"/>
      <c r="EJ336" s="81"/>
      <c r="EK336" s="81"/>
      <c r="EL336" s="81"/>
      <c r="EM336" s="81"/>
      <c r="EN336" s="81"/>
      <c r="EO336" s="81"/>
      <c r="EP336" s="81"/>
      <c r="EQ336" s="81"/>
      <c r="ER336" s="81"/>
      <c r="ES336" s="81"/>
      <c r="ET336" s="81"/>
      <c r="EU336" s="81"/>
      <c r="EV336" s="81"/>
      <c r="EW336" s="81"/>
      <c r="EX336" s="81"/>
      <c r="EY336" s="81"/>
      <c r="EZ336" s="81"/>
      <c r="FA336" s="81"/>
      <c r="FB336" s="81"/>
      <c r="FC336" s="81"/>
      <c r="FD336" s="81"/>
      <c r="FE336" s="81"/>
      <c r="FF336" s="81"/>
      <c r="FG336" s="81"/>
      <c r="FH336" s="81"/>
      <c r="FI336" s="81"/>
      <c r="FJ336" s="81"/>
      <c r="FK336" s="81"/>
      <c r="FL336" s="81"/>
      <c r="FM336" s="81"/>
      <c r="FN336" s="81"/>
      <c r="FO336" s="81"/>
      <c r="FP336" s="81"/>
      <c r="FQ336" s="81"/>
      <c r="FR336" s="81"/>
      <c r="FS336" s="81"/>
      <c r="FT336" s="81"/>
      <c r="FU336" s="81"/>
      <c r="FV336" s="81"/>
      <c r="FW336" s="81"/>
      <c r="FX336" s="81"/>
      <c r="FY336" s="81"/>
      <c r="FZ336" s="81"/>
      <c r="GA336" s="81"/>
      <c r="GB336" s="81"/>
      <c r="GC336" s="81"/>
      <c r="GD336" s="81"/>
      <c r="GE336" s="81"/>
      <c r="GF336" s="81"/>
      <c r="GG336" s="81"/>
      <c r="GH336" s="81"/>
      <c r="GI336" s="81"/>
      <c r="GJ336" s="81"/>
      <c r="GK336" s="81"/>
      <c r="GL336" s="81"/>
      <c r="GM336" s="81"/>
      <c r="GN336" s="81"/>
      <c r="GO336" s="81"/>
      <c r="GP336" s="81"/>
      <c r="GQ336" s="81"/>
      <c r="GR336" s="81"/>
      <c r="GS336" s="81"/>
      <c r="GT336" s="81"/>
      <c r="GU336" s="81"/>
      <c r="GV336" s="81"/>
      <c r="GW336" s="81"/>
      <c r="GX336" s="81"/>
      <c r="GY336" s="81"/>
      <c r="GZ336" s="81"/>
      <c r="HA336" s="81"/>
      <c r="HB336" s="81"/>
      <c r="HC336" s="81"/>
      <c r="HD336" s="81"/>
      <c r="HE336" s="81"/>
      <c r="HF336" s="81"/>
      <c r="HG336" s="81"/>
      <c r="HH336" s="81"/>
      <c r="HI336" s="81"/>
      <c r="HJ336" s="81"/>
      <c r="HK336" s="81"/>
      <c r="HL336" s="81"/>
      <c r="HM336" s="81"/>
      <c r="HN336" s="81"/>
      <c r="HO336" s="81"/>
      <c r="HP336" s="81"/>
      <c r="HQ336" s="81"/>
      <c r="HR336" s="81"/>
      <c r="HS336" s="81"/>
      <c r="HT336" s="81"/>
      <c r="HU336" s="81"/>
      <c r="HV336" s="81"/>
      <c r="HW336" s="81"/>
      <c r="HX336" s="81"/>
      <c r="HY336" s="81"/>
      <c r="HZ336" s="81"/>
      <c r="IA336" s="81"/>
      <c r="IB336" s="81"/>
      <c r="IC336" s="81"/>
      <c r="ID336" s="81"/>
      <c r="IE336" s="81"/>
      <c r="IF336" s="81"/>
      <c r="IG336" s="81"/>
      <c r="IH336" s="81"/>
      <c r="II336" s="81"/>
      <c r="IJ336" s="81"/>
      <c r="IK336" s="81"/>
      <c r="IL336" s="81"/>
      <c r="IM336" s="81"/>
      <c r="IN336" s="81"/>
      <c r="IO336" s="81"/>
      <c r="IP336" s="81"/>
      <c r="IQ336" s="81"/>
      <c r="IR336" s="81"/>
      <c r="IS336" s="81"/>
      <c r="IT336" s="81"/>
      <c r="IU336" s="81"/>
      <c r="IV336" s="81"/>
      <c r="IW336" s="81"/>
      <c r="IX336" s="81"/>
      <c r="IY336" s="81"/>
      <c r="IZ336" s="81"/>
      <c r="JA336" s="81"/>
      <c r="JB336" s="81"/>
      <c r="JC336" s="81"/>
      <c r="JD336" s="81"/>
      <c r="JE336" s="81"/>
      <c r="JF336" s="81"/>
      <c r="JG336" s="81"/>
      <c r="JH336" s="81"/>
      <c r="JI336" s="81"/>
      <c r="JJ336" s="81"/>
      <c r="JK336" s="81"/>
      <c r="JL336" s="81"/>
      <c r="JM336" s="81"/>
      <c r="JN336" s="81"/>
      <c r="JO336" s="81"/>
      <c r="JP336" s="81"/>
      <c r="JQ336" s="81"/>
      <c r="JR336" s="81"/>
      <c r="JS336" s="81"/>
      <c r="JT336" s="81"/>
      <c r="JU336" s="81"/>
      <c r="JV336" s="81"/>
      <c r="JW336" s="81"/>
      <c r="JX336" s="81"/>
      <c r="JY336" s="81"/>
      <c r="JZ336" s="81"/>
      <c r="KA336" s="81"/>
      <c r="KB336" s="81"/>
      <c r="KC336" s="81"/>
      <c r="KD336" s="81"/>
      <c r="KE336" s="81"/>
      <c r="KF336" s="81"/>
      <c r="KG336" s="81"/>
      <c r="KH336" s="81"/>
      <c r="KI336" s="81"/>
      <c r="KJ336" s="81"/>
      <c r="KK336" s="81"/>
      <c r="KL336" s="81"/>
      <c r="KM336" s="81"/>
      <c r="KN336" s="81"/>
      <c r="KO336" s="81"/>
      <c r="KP336" s="81"/>
      <c r="KQ336" s="81"/>
      <c r="KR336" s="81"/>
      <c r="KS336" s="81"/>
      <c r="KT336" s="81"/>
      <c r="KU336" s="81"/>
      <c r="KV336" s="81"/>
      <c r="KW336" s="81"/>
      <c r="KX336" s="81"/>
      <c r="KY336" s="81"/>
      <c r="KZ336" s="81"/>
      <c r="LA336" s="81"/>
      <c r="LB336" s="81"/>
      <c r="LC336" s="81"/>
      <c r="LD336" s="81"/>
      <c r="LE336" s="81"/>
      <c r="LF336" s="81"/>
      <c r="LG336" s="81"/>
      <c r="LH336" s="81"/>
      <c r="LI336" s="81"/>
      <c r="LJ336" s="81"/>
      <c r="LK336" s="81"/>
      <c r="LL336" s="81"/>
      <c r="LM336" s="81"/>
      <c r="LN336" s="81"/>
      <c r="LO336" s="81"/>
      <c r="LP336" s="81"/>
      <c r="LQ336" s="81"/>
      <c r="LR336" s="81"/>
      <c r="LS336" s="81"/>
      <c r="LT336" s="81"/>
      <c r="LU336" s="81"/>
      <c r="LV336" s="81"/>
      <c r="LW336" s="81"/>
      <c r="LX336" s="81"/>
      <c r="LY336" s="81"/>
      <c r="LZ336" s="81"/>
      <c r="MA336" s="81"/>
      <c r="MB336" s="81"/>
      <c r="MC336" s="81"/>
      <c r="MD336" s="81"/>
      <c r="ME336" s="81"/>
      <c r="MF336" s="81"/>
      <c r="MG336" s="81"/>
      <c r="MH336" s="81"/>
      <c r="MI336" s="81"/>
      <c r="MJ336" s="81"/>
      <c r="MK336" s="81"/>
      <c r="ML336" s="81"/>
      <c r="MM336" s="81"/>
      <c r="MN336" s="81"/>
      <c r="MO336" s="81"/>
      <c r="MP336" s="81"/>
      <c r="MQ336" s="81"/>
      <c r="MR336" s="81"/>
      <c r="MS336" s="81"/>
      <c r="MT336" s="81"/>
      <c r="MU336" s="81"/>
      <c r="MV336" s="81"/>
      <c r="MW336" s="81"/>
      <c r="MX336" s="81"/>
      <c r="MY336" s="81"/>
      <c r="MZ336" s="81"/>
      <c r="NA336" s="81"/>
      <c r="NB336" s="81"/>
      <c r="NC336" s="81"/>
      <c r="ND336" s="81"/>
    </row>
    <row r="337" spans="1:368" ht="30" customHeight="1" x14ac:dyDescent="0.25">
      <c r="A337" s="180">
        <v>336</v>
      </c>
      <c r="B337" s="181" t="s">
        <v>593</v>
      </c>
      <c r="C337" s="183">
        <v>44968</v>
      </c>
      <c r="D337" s="183">
        <v>45291</v>
      </c>
      <c r="E337" s="184" t="s">
        <v>656</v>
      </c>
      <c r="F337" s="182"/>
      <c r="G337" s="185">
        <v>10000</v>
      </c>
      <c r="H337" s="185">
        <v>14000</v>
      </c>
      <c r="I337" s="185">
        <v>24000</v>
      </c>
    </row>
    <row r="338" spans="1:368" s="186" customFormat="1" ht="30" customHeight="1" x14ac:dyDescent="0.25">
      <c r="A338" s="173">
        <v>337</v>
      </c>
      <c r="B338" s="174" t="s">
        <v>599</v>
      </c>
      <c r="C338" s="176">
        <v>44973</v>
      </c>
      <c r="D338" s="176">
        <v>45291</v>
      </c>
      <c r="E338" s="177" t="s">
        <v>655</v>
      </c>
      <c r="F338" s="175"/>
      <c r="G338" s="178">
        <v>12000</v>
      </c>
      <c r="H338" s="178">
        <v>0</v>
      </c>
      <c r="I338" s="178">
        <v>12000</v>
      </c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  <c r="AN338" s="81"/>
      <c r="AO338" s="81"/>
      <c r="AP338" s="81"/>
      <c r="AQ338" s="81"/>
      <c r="AR338" s="81"/>
      <c r="AS338" s="81"/>
      <c r="AT338" s="81"/>
      <c r="AU338" s="81"/>
      <c r="AV338" s="81"/>
      <c r="AW338" s="81"/>
      <c r="AX338" s="81"/>
      <c r="AY338" s="81"/>
      <c r="AZ338" s="81"/>
      <c r="BA338" s="81"/>
      <c r="BB338" s="81"/>
      <c r="BC338" s="81"/>
      <c r="BD338" s="81"/>
      <c r="BE338" s="81"/>
      <c r="BF338" s="81"/>
      <c r="BG338" s="81"/>
      <c r="BH338" s="81"/>
      <c r="BI338" s="81"/>
      <c r="BJ338" s="81"/>
      <c r="BK338" s="81"/>
      <c r="BL338" s="81"/>
      <c r="BM338" s="81"/>
      <c r="BN338" s="81"/>
      <c r="BO338" s="81"/>
      <c r="BP338" s="81"/>
      <c r="BQ338" s="81"/>
      <c r="BR338" s="81"/>
      <c r="BS338" s="81"/>
      <c r="BT338" s="81"/>
      <c r="BU338" s="81"/>
      <c r="BV338" s="81"/>
      <c r="BW338" s="81"/>
      <c r="BX338" s="81"/>
      <c r="BY338" s="81"/>
      <c r="BZ338" s="81"/>
      <c r="CA338" s="81"/>
      <c r="CB338" s="81"/>
      <c r="CC338" s="81"/>
      <c r="CD338" s="81"/>
      <c r="CE338" s="81"/>
      <c r="CF338" s="81"/>
      <c r="CG338" s="81"/>
      <c r="CH338" s="81"/>
      <c r="CI338" s="81"/>
      <c r="CJ338" s="81"/>
      <c r="CK338" s="81"/>
      <c r="CL338" s="81"/>
      <c r="CM338" s="81"/>
      <c r="CN338" s="81"/>
      <c r="CO338" s="81"/>
      <c r="CP338" s="81"/>
      <c r="CQ338" s="81"/>
      <c r="CR338" s="81"/>
      <c r="CS338" s="81"/>
      <c r="CT338" s="81"/>
      <c r="CU338" s="81"/>
      <c r="CV338" s="81"/>
      <c r="CW338" s="81"/>
      <c r="CX338" s="81"/>
      <c r="CY338" s="81"/>
      <c r="CZ338" s="81"/>
      <c r="DA338" s="81"/>
      <c r="DB338" s="81"/>
      <c r="DC338" s="81"/>
      <c r="DD338" s="81"/>
      <c r="DE338" s="81"/>
      <c r="DF338" s="81"/>
      <c r="DG338" s="81"/>
      <c r="DH338" s="81"/>
      <c r="DI338" s="81"/>
      <c r="DJ338" s="81"/>
      <c r="DK338" s="81"/>
      <c r="DL338" s="81"/>
      <c r="DM338" s="81"/>
      <c r="DN338" s="81"/>
      <c r="DO338" s="81"/>
      <c r="DP338" s="81"/>
      <c r="DQ338" s="81"/>
      <c r="DR338" s="81"/>
      <c r="DS338" s="81"/>
      <c r="DT338" s="81"/>
      <c r="DU338" s="81"/>
      <c r="DV338" s="81"/>
      <c r="DW338" s="81"/>
      <c r="DX338" s="81"/>
      <c r="DY338" s="81"/>
      <c r="DZ338" s="81"/>
      <c r="EA338" s="81"/>
      <c r="EB338" s="81"/>
      <c r="EC338" s="81"/>
      <c r="ED338" s="81"/>
      <c r="EE338" s="81"/>
      <c r="EF338" s="81"/>
      <c r="EG338" s="81"/>
      <c r="EH338" s="81"/>
      <c r="EI338" s="81"/>
      <c r="EJ338" s="81"/>
      <c r="EK338" s="81"/>
      <c r="EL338" s="81"/>
      <c r="EM338" s="81"/>
      <c r="EN338" s="81"/>
      <c r="EO338" s="81"/>
      <c r="EP338" s="81"/>
      <c r="EQ338" s="81"/>
      <c r="ER338" s="81"/>
      <c r="ES338" s="81"/>
      <c r="ET338" s="81"/>
      <c r="EU338" s="81"/>
      <c r="EV338" s="81"/>
      <c r="EW338" s="81"/>
      <c r="EX338" s="81"/>
      <c r="EY338" s="81"/>
      <c r="EZ338" s="81"/>
      <c r="FA338" s="81"/>
      <c r="FB338" s="81"/>
      <c r="FC338" s="81"/>
      <c r="FD338" s="81"/>
      <c r="FE338" s="81"/>
      <c r="FF338" s="81"/>
      <c r="FG338" s="81"/>
      <c r="FH338" s="81"/>
      <c r="FI338" s="81"/>
      <c r="FJ338" s="81"/>
      <c r="FK338" s="81"/>
      <c r="FL338" s="81"/>
      <c r="FM338" s="81"/>
      <c r="FN338" s="81"/>
      <c r="FO338" s="81"/>
      <c r="FP338" s="81"/>
      <c r="FQ338" s="81"/>
      <c r="FR338" s="81"/>
      <c r="FS338" s="81"/>
      <c r="FT338" s="81"/>
      <c r="FU338" s="81"/>
      <c r="FV338" s="81"/>
      <c r="FW338" s="81"/>
      <c r="FX338" s="81"/>
      <c r="FY338" s="81"/>
      <c r="FZ338" s="81"/>
      <c r="GA338" s="81"/>
      <c r="GB338" s="81"/>
      <c r="GC338" s="81"/>
      <c r="GD338" s="81"/>
      <c r="GE338" s="81"/>
      <c r="GF338" s="81"/>
      <c r="GG338" s="81"/>
      <c r="GH338" s="81"/>
      <c r="GI338" s="81"/>
      <c r="GJ338" s="81"/>
      <c r="GK338" s="81"/>
      <c r="GL338" s="81"/>
      <c r="GM338" s="81"/>
      <c r="GN338" s="81"/>
      <c r="GO338" s="81"/>
      <c r="GP338" s="81"/>
      <c r="GQ338" s="81"/>
      <c r="GR338" s="81"/>
      <c r="GS338" s="81"/>
      <c r="GT338" s="81"/>
      <c r="GU338" s="81"/>
      <c r="GV338" s="81"/>
      <c r="GW338" s="81"/>
      <c r="GX338" s="81"/>
      <c r="GY338" s="81"/>
      <c r="GZ338" s="81"/>
      <c r="HA338" s="81"/>
      <c r="HB338" s="81"/>
      <c r="HC338" s="81"/>
      <c r="HD338" s="81"/>
      <c r="HE338" s="81"/>
      <c r="HF338" s="81"/>
      <c r="HG338" s="81"/>
      <c r="HH338" s="81"/>
      <c r="HI338" s="81"/>
      <c r="HJ338" s="81"/>
      <c r="HK338" s="81"/>
      <c r="HL338" s="81"/>
      <c r="HM338" s="81"/>
      <c r="HN338" s="81"/>
      <c r="HO338" s="81"/>
      <c r="HP338" s="81"/>
      <c r="HQ338" s="81"/>
      <c r="HR338" s="81"/>
      <c r="HS338" s="81"/>
      <c r="HT338" s="81"/>
      <c r="HU338" s="81"/>
      <c r="HV338" s="81"/>
      <c r="HW338" s="81"/>
      <c r="HX338" s="81"/>
      <c r="HY338" s="81"/>
      <c r="HZ338" s="81"/>
      <c r="IA338" s="81"/>
      <c r="IB338" s="81"/>
      <c r="IC338" s="81"/>
      <c r="ID338" s="81"/>
      <c r="IE338" s="81"/>
      <c r="IF338" s="81"/>
      <c r="IG338" s="81"/>
      <c r="IH338" s="81"/>
      <c r="II338" s="81"/>
      <c r="IJ338" s="81"/>
      <c r="IK338" s="81"/>
      <c r="IL338" s="81"/>
      <c r="IM338" s="81"/>
      <c r="IN338" s="81"/>
      <c r="IO338" s="81"/>
      <c r="IP338" s="81"/>
      <c r="IQ338" s="81"/>
      <c r="IR338" s="81"/>
      <c r="IS338" s="81"/>
      <c r="IT338" s="81"/>
      <c r="IU338" s="81"/>
      <c r="IV338" s="81"/>
      <c r="IW338" s="81"/>
      <c r="IX338" s="81"/>
      <c r="IY338" s="81"/>
      <c r="IZ338" s="81"/>
      <c r="JA338" s="81"/>
      <c r="JB338" s="81"/>
      <c r="JC338" s="81"/>
      <c r="JD338" s="81"/>
      <c r="JE338" s="81"/>
      <c r="JF338" s="81"/>
      <c r="JG338" s="81"/>
      <c r="JH338" s="81"/>
      <c r="JI338" s="81"/>
      <c r="JJ338" s="81"/>
      <c r="JK338" s="81"/>
      <c r="JL338" s="81"/>
      <c r="JM338" s="81"/>
      <c r="JN338" s="81"/>
      <c r="JO338" s="81"/>
      <c r="JP338" s="81"/>
      <c r="JQ338" s="81"/>
      <c r="JR338" s="81"/>
      <c r="JS338" s="81"/>
      <c r="JT338" s="81"/>
      <c r="JU338" s="81"/>
      <c r="JV338" s="81"/>
      <c r="JW338" s="81"/>
      <c r="JX338" s="81"/>
      <c r="JY338" s="81"/>
      <c r="JZ338" s="81"/>
      <c r="KA338" s="81"/>
      <c r="KB338" s="81"/>
      <c r="KC338" s="81"/>
      <c r="KD338" s="81"/>
      <c r="KE338" s="81"/>
      <c r="KF338" s="81"/>
      <c r="KG338" s="81"/>
      <c r="KH338" s="81"/>
      <c r="KI338" s="81"/>
      <c r="KJ338" s="81"/>
      <c r="KK338" s="81"/>
      <c r="KL338" s="81"/>
      <c r="KM338" s="81"/>
      <c r="KN338" s="81"/>
      <c r="KO338" s="81"/>
      <c r="KP338" s="81"/>
      <c r="KQ338" s="81"/>
      <c r="KR338" s="81"/>
      <c r="KS338" s="81"/>
      <c r="KT338" s="81"/>
      <c r="KU338" s="81"/>
      <c r="KV338" s="81"/>
      <c r="KW338" s="81"/>
      <c r="KX338" s="81"/>
      <c r="KY338" s="81"/>
      <c r="KZ338" s="81"/>
      <c r="LA338" s="81"/>
      <c r="LB338" s="81"/>
      <c r="LC338" s="81"/>
      <c r="LD338" s="81"/>
      <c r="LE338" s="81"/>
      <c r="LF338" s="81"/>
      <c r="LG338" s="81"/>
      <c r="LH338" s="81"/>
      <c r="LI338" s="81"/>
      <c r="LJ338" s="81"/>
      <c r="LK338" s="81"/>
      <c r="LL338" s="81"/>
      <c r="LM338" s="81"/>
      <c r="LN338" s="81"/>
      <c r="LO338" s="81"/>
      <c r="LP338" s="81"/>
      <c r="LQ338" s="81"/>
      <c r="LR338" s="81"/>
      <c r="LS338" s="81"/>
      <c r="LT338" s="81"/>
      <c r="LU338" s="81"/>
      <c r="LV338" s="81"/>
      <c r="LW338" s="81"/>
      <c r="LX338" s="81"/>
      <c r="LY338" s="81"/>
      <c r="LZ338" s="81"/>
      <c r="MA338" s="81"/>
      <c r="MB338" s="81"/>
      <c r="MC338" s="81"/>
      <c r="MD338" s="81"/>
      <c r="ME338" s="81"/>
      <c r="MF338" s="81"/>
      <c r="MG338" s="81"/>
      <c r="MH338" s="81"/>
      <c r="MI338" s="81"/>
      <c r="MJ338" s="81"/>
      <c r="MK338" s="81"/>
      <c r="ML338" s="81"/>
      <c r="MM338" s="81"/>
      <c r="MN338" s="81"/>
      <c r="MO338" s="81"/>
      <c r="MP338" s="81"/>
      <c r="MQ338" s="81"/>
      <c r="MR338" s="81"/>
      <c r="MS338" s="81"/>
      <c r="MT338" s="81"/>
      <c r="MU338" s="81"/>
      <c r="MV338" s="81"/>
      <c r="MW338" s="81"/>
      <c r="MX338" s="81"/>
      <c r="MY338" s="81"/>
      <c r="MZ338" s="81"/>
      <c r="NA338" s="81"/>
      <c r="NB338" s="81"/>
      <c r="NC338" s="81"/>
      <c r="ND338" s="81"/>
    </row>
    <row r="339" spans="1:368" ht="30" customHeight="1" x14ac:dyDescent="0.25">
      <c r="A339" s="180">
        <v>338</v>
      </c>
      <c r="B339" s="181" t="s">
        <v>661</v>
      </c>
      <c r="C339" s="183">
        <v>44981</v>
      </c>
      <c r="D339" s="183">
        <v>45291</v>
      </c>
      <c r="E339" s="184" t="s">
        <v>657</v>
      </c>
      <c r="F339" s="182"/>
      <c r="G339" s="185">
        <v>0</v>
      </c>
      <c r="H339" s="185">
        <v>0</v>
      </c>
      <c r="I339" s="185">
        <v>0</v>
      </c>
    </row>
    <row r="340" spans="1:368" ht="30" customHeight="1" x14ac:dyDescent="0.25">
      <c r="A340" s="173">
        <v>339</v>
      </c>
      <c r="B340" s="174" t="s">
        <v>608</v>
      </c>
      <c r="C340" s="176">
        <v>44994</v>
      </c>
      <c r="D340" s="176">
        <v>45096</v>
      </c>
      <c r="E340" s="177" t="s">
        <v>607</v>
      </c>
      <c r="F340" s="175"/>
      <c r="G340" s="178">
        <v>0</v>
      </c>
      <c r="H340" s="178">
        <v>0</v>
      </c>
      <c r="I340" s="178">
        <v>0</v>
      </c>
    </row>
    <row r="341" spans="1:368" ht="30" customHeight="1" x14ac:dyDescent="0.25">
      <c r="A341" s="180">
        <v>340</v>
      </c>
      <c r="B341" s="181" t="s">
        <v>605</v>
      </c>
      <c r="C341" s="183">
        <v>44994</v>
      </c>
      <c r="D341" s="183">
        <v>45098</v>
      </c>
      <c r="E341" s="184" t="s">
        <v>606</v>
      </c>
      <c r="F341" s="182"/>
      <c r="G341" s="185">
        <v>0</v>
      </c>
      <c r="H341" s="185">
        <v>0</v>
      </c>
      <c r="I341" s="185">
        <v>0</v>
      </c>
    </row>
    <row r="342" spans="1:368" ht="30" customHeight="1" x14ac:dyDescent="0.25">
      <c r="A342" s="173">
        <v>341</v>
      </c>
      <c r="B342" s="174" t="s">
        <v>534</v>
      </c>
      <c r="C342" s="176">
        <v>45001</v>
      </c>
      <c r="D342" s="176" t="s">
        <v>658</v>
      </c>
      <c r="E342" s="177" t="s">
        <v>659</v>
      </c>
      <c r="F342" s="175"/>
      <c r="G342" s="178">
        <v>0</v>
      </c>
      <c r="H342" s="178">
        <v>0</v>
      </c>
      <c r="I342" s="178">
        <v>0</v>
      </c>
    </row>
    <row r="343" spans="1:368" ht="30" customHeight="1" x14ac:dyDescent="0.25">
      <c r="A343" s="180">
        <v>342</v>
      </c>
      <c r="B343" s="181" t="s">
        <v>534</v>
      </c>
      <c r="C343" s="183">
        <v>45015</v>
      </c>
      <c r="D343" s="183">
        <v>45055</v>
      </c>
      <c r="E343" s="184" t="s">
        <v>660</v>
      </c>
      <c r="F343" s="182"/>
      <c r="G343" s="185">
        <v>0</v>
      </c>
      <c r="H343" s="185">
        <v>0</v>
      </c>
      <c r="I343" s="185">
        <v>0</v>
      </c>
    </row>
    <row r="344" spans="1:368" ht="30" customHeight="1" x14ac:dyDescent="0.25">
      <c r="A344" s="173">
        <v>343</v>
      </c>
      <c r="B344" s="174" t="s">
        <v>612</v>
      </c>
      <c r="C344" s="176">
        <v>45036</v>
      </c>
      <c r="D344" s="176">
        <v>45099</v>
      </c>
      <c r="E344" s="177" t="s">
        <v>613</v>
      </c>
      <c r="F344" s="175"/>
      <c r="G344" s="178">
        <v>0</v>
      </c>
      <c r="H344" s="178">
        <v>0</v>
      </c>
      <c r="I344" s="178">
        <v>0</v>
      </c>
    </row>
    <row r="345" spans="1:368" ht="30" customHeight="1" x14ac:dyDescent="0.25">
      <c r="A345" s="180">
        <v>344</v>
      </c>
      <c r="B345" s="181" t="s">
        <v>662</v>
      </c>
      <c r="C345" s="183">
        <v>45071</v>
      </c>
      <c r="D345" s="183">
        <v>45291</v>
      </c>
      <c r="E345" s="184" t="s">
        <v>663</v>
      </c>
      <c r="F345" s="182"/>
      <c r="G345" s="185">
        <v>17000</v>
      </c>
      <c r="H345" s="185">
        <v>0</v>
      </c>
      <c r="I345" s="185">
        <v>17000</v>
      </c>
    </row>
    <row r="346" spans="1:368" ht="30" customHeight="1" x14ac:dyDescent="0.25">
      <c r="A346" s="173">
        <v>345</v>
      </c>
      <c r="B346" s="174" t="s">
        <v>626</v>
      </c>
      <c r="C346" s="176">
        <v>45071</v>
      </c>
      <c r="D346" s="176">
        <v>45291</v>
      </c>
      <c r="E346" s="177" t="s">
        <v>664</v>
      </c>
      <c r="F346" s="175"/>
      <c r="G346" s="178">
        <v>5250</v>
      </c>
      <c r="H346" s="178">
        <v>0</v>
      </c>
      <c r="I346" s="178">
        <v>5250</v>
      </c>
    </row>
    <row r="347" spans="1:368" ht="30" customHeight="1" x14ac:dyDescent="0.25">
      <c r="A347" s="180">
        <v>346</v>
      </c>
      <c r="B347" s="181" t="s">
        <v>630</v>
      </c>
      <c r="C347" s="183">
        <v>45127</v>
      </c>
      <c r="D347" s="183">
        <v>45291</v>
      </c>
      <c r="E347" s="184" t="s">
        <v>665</v>
      </c>
      <c r="F347" s="182"/>
      <c r="G347" s="185">
        <v>0</v>
      </c>
      <c r="H347" s="185">
        <v>2500</v>
      </c>
      <c r="I347" s="185">
        <v>2500</v>
      </c>
    </row>
    <row r="348" spans="1:368" ht="30" customHeight="1" x14ac:dyDescent="0.25">
      <c r="A348" s="173">
        <v>347</v>
      </c>
      <c r="B348" s="174" t="s">
        <v>601</v>
      </c>
      <c r="C348" s="176">
        <v>45155</v>
      </c>
      <c r="D348" s="176" t="s">
        <v>668</v>
      </c>
      <c r="E348" s="177" t="s">
        <v>667</v>
      </c>
      <c r="F348" s="175"/>
      <c r="G348" s="178">
        <v>0</v>
      </c>
      <c r="H348" s="178">
        <v>0</v>
      </c>
      <c r="I348" s="178">
        <v>0</v>
      </c>
    </row>
    <row r="349" spans="1:368" ht="30" customHeight="1" x14ac:dyDescent="0.25">
      <c r="A349" s="180">
        <v>348</v>
      </c>
      <c r="B349" s="181" t="s">
        <v>603</v>
      </c>
      <c r="C349" s="183">
        <v>45163</v>
      </c>
      <c r="D349" s="183" t="s">
        <v>669</v>
      </c>
      <c r="E349" s="184" t="s">
        <v>537</v>
      </c>
      <c r="F349" s="182"/>
      <c r="G349" s="185">
        <v>0</v>
      </c>
      <c r="H349" s="185">
        <v>1200</v>
      </c>
      <c r="I349" s="185">
        <v>1200</v>
      </c>
    </row>
    <row r="350" spans="1:368" ht="30" customHeight="1" x14ac:dyDescent="0.25">
      <c r="A350" s="173">
        <v>349</v>
      </c>
      <c r="B350" s="174" t="s">
        <v>608</v>
      </c>
      <c r="C350" s="176">
        <v>45177</v>
      </c>
      <c r="D350" s="176" t="s">
        <v>670</v>
      </c>
      <c r="E350" s="177" t="s">
        <v>671</v>
      </c>
      <c r="F350" s="175"/>
      <c r="G350" s="178">
        <v>0</v>
      </c>
      <c r="H350" s="178">
        <v>0</v>
      </c>
      <c r="I350" s="178">
        <v>0</v>
      </c>
    </row>
    <row r="351" spans="1:368" ht="30" customHeight="1" x14ac:dyDescent="0.25">
      <c r="A351" s="180">
        <v>350</v>
      </c>
      <c r="B351" s="181" t="s">
        <v>672</v>
      </c>
      <c r="C351" s="183">
        <v>45183</v>
      </c>
      <c r="D351" s="183" t="s">
        <v>673</v>
      </c>
      <c r="E351" s="184" t="s">
        <v>502</v>
      </c>
      <c r="F351" s="182"/>
      <c r="G351" s="185">
        <v>0</v>
      </c>
      <c r="H351" s="185">
        <v>0</v>
      </c>
      <c r="I351" s="185">
        <v>0</v>
      </c>
    </row>
    <row r="352" spans="1:368" ht="30" customHeight="1" x14ac:dyDescent="0.25">
      <c r="A352" s="173">
        <v>351</v>
      </c>
      <c r="B352" s="174" t="s">
        <v>674</v>
      </c>
      <c r="C352" s="176">
        <v>45183</v>
      </c>
      <c r="D352" s="176" t="s">
        <v>673</v>
      </c>
      <c r="E352" s="177" t="s">
        <v>675</v>
      </c>
      <c r="F352" s="175"/>
      <c r="G352" s="178">
        <v>0</v>
      </c>
      <c r="H352" s="178">
        <v>0</v>
      </c>
      <c r="I352" s="178">
        <v>0</v>
      </c>
    </row>
    <row r="353" spans="1:9" ht="30" customHeight="1" x14ac:dyDescent="0.25">
      <c r="A353" s="180">
        <v>352</v>
      </c>
      <c r="B353" s="181" t="s">
        <v>612</v>
      </c>
      <c r="C353" s="183">
        <v>45190</v>
      </c>
      <c r="D353" s="183">
        <v>45280</v>
      </c>
      <c r="E353" s="184" t="s">
        <v>678</v>
      </c>
      <c r="F353" s="182"/>
      <c r="G353" s="185">
        <v>0</v>
      </c>
      <c r="H353" s="185">
        <v>0</v>
      </c>
      <c r="I353" s="185">
        <v>0</v>
      </c>
    </row>
    <row r="354" spans="1:9" ht="30" customHeight="1" x14ac:dyDescent="0.25">
      <c r="A354" s="173">
        <v>353</v>
      </c>
      <c r="B354" s="174" t="s">
        <v>676</v>
      </c>
      <c r="C354" s="187">
        <v>45197</v>
      </c>
      <c r="D354" s="176" t="s">
        <v>677</v>
      </c>
      <c r="E354" s="177" t="s">
        <v>679</v>
      </c>
      <c r="F354" s="175"/>
      <c r="G354" s="178">
        <v>0</v>
      </c>
      <c r="H354" s="178">
        <v>2755000</v>
      </c>
      <c r="I354" s="178">
        <v>2755000</v>
      </c>
    </row>
    <row r="355" spans="1:9" ht="30" customHeight="1" x14ac:dyDescent="0.25">
      <c r="A355" s="180">
        <v>354</v>
      </c>
      <c r="B355" s="181" t="s">
        <v>680</v>
      </c>
      <c r="C355" s="183">
        <v>45197</v>
      </c>
      <c r="D355" s="183" t="s">
        <v>681</v>
      </c>
      <c r="E355" s="184" t="s">
        <v>682</v>
      </c>
      <c r="F355" s="182"/>
      <c r="G355" s="185">
        <v>0</v>
      </c>
      <c r="H355" s="185">
        <v>0</v>
      </c>
      <c r="I355" s="185">
        <v>0</v>
      </c>
    </row>
    <row r="356" spans="1:9" ht="30" customHeight="1" x14ac:dyDescent="0.25">
      <c r="A356" s="173">
        <v>355</v>
      </c>
      <c r="B356" s="174" t="s">
        <v>684</v>
      </c>
      <c r="C356" s="176">
        <v>45218</v>
      </c>
      <c r="D356" s="176" t="s">
        <v>685</v>
      </c>
      <c r="E356" s="177" t="s">
        <v>683</v>
      </c>
      <c r="F356" s="175"/>
      <c r="G356" s="178">
        <v>0</v>
      </c>
      <c r="H356" s="178">
        <v>0</v>
      </c>
      <c r="I356" s="178">
        <v>0</v>
      </c>
    </row>
    <row r="357" spans="1:9" ht="30" customHeight="1" x14ac:dyDescent="0.25">
      <c r="A357" s="180">
        <v>356</v>
      </c>
      <c r="B357" s="181" t="s">
        <v>689</v>
      </c>
      <c r="C357" s="183">
        <v>45222</v>
      </c>
      <c r="D357" s="183" t="s">
        <v>690</v>
      </c>
      <c r="E357" s="184" t="s">
        <v>691</v>
      </c>
      <c r="F357" s="182"/>
      <c r="G357" s="185">
        <v>0</v>
      </c>
      <c r="H357" s="185">
        <v>53622.6</v>
      </c>
      <c r="I357" s="185">
        <v>53622.6</v>
      </c>
    </row>
    <row r="358" spans="1:9" ht="30" customHeight="1" x14ac:dyDescent="0.25">
      <c r="A358" s="173">
        <v>357</v>
      </c>
      <c r="B358" s="174" t="s">
        <v>686</v>
      </c>
      <c r="C358" s="176">
        <v>45232</v>
      </c>
      <c r="D358" s="176" t="s">
        <v>687</v>
      </c>
      <c r="E358" s="177" t="s">
        <v>688</v>
      </c>
      <c r="F358" s="175"/>
      <c r="G358" s="178">
        <v>236719.44</v>
      </c>
      <c r="H358" s="178">
        <v>236719.44</v>
      </c>
      <c r="I358" s="178">
        <v>473438.89</v>
      </c>
    </row>
    <row r="359" spans="1:9" ht="30" customHeight="1" x14ac:dyDescent="0.25">
      <c r="A359" s="180">
        <v>358</v>
      </c>
      <c r="B359" s="181" t="s">
        <v>692</v>
      </c>
      <c r="C359" s="183">
        <v>45253</v>
      </c>
      <c r="D359" s="183">
        <v>45291</v>
      </c>
      <c r="E359" s="184" t="s">
        <v>693</v>
      </c>
      <c r="F359" s="182"/>
      <c r="G359" s="185">
        <v>7500</v>
      </c>
      <c r="H359" s="185">
        <v>0</v>
      </c>
      <c r="I359" s="185">
        <v>7500</v>
      </c>
    </row>
    <row r="360" spans="1:9" ht="30" customHeight="1" x14ac:dyDescent="0.25">
      <c r="A360" s="173">
        <v>359</v>
      </c>
      <c r="B360" s="174" t="s">
        <v>601</v>
      </c>
      <c r="C360" s="176">
        <v>45260</v>
      </c>
      <c r="D360" s="176">
        <v>46752</v>
      </c>
      <c r="E360" s="177" t="s">
        <v>695</v>
      </c>
      <c r="F360" s="175"/>
      <c r="G360" s="178">
        <v>0</v>
      </c>
      <c r="H360" s="178">
        <v>506115</v>
      </c>
      <c r="I360" s="178">
        <v>506115</v>
      </c>
    </row>
    <row r="361" spans="1:9" ht="30" customHeight="1" x14ac:dyDescent="0.25">
      <c r="A361" s="180">
        <v>360</v>
      </c>
      <c r="B361" s="181" t="s">
        <v>644</v>
      </c>
      <c r="C361" s="183">
        <v>45281</v>
      </c>
      <c r="D361" s="183">
        <v>45291</v>
      </c>
      <c r="E361" s="184" t="s">
        <v>694</v>
      </c>
      <c r="F361" s="182"/>
      <c r="G361" s="185">
        <v>3600</v>
      </c>
      <c r="H361" s="185">
        <v>0</v>
      </c>
      <c r="I361" s="185">
        <v>3600</v>
      </c>
    </row>
    <row r="362" spans="1:9" ht="30" customHeight="1" x14ac:dyDescent="0.25">
      <c r="A362" s="189">
        <v>361</v>
      </c>
      <c r="B362" s="190" t="s">
        <v>593</v>
      </c>
      <c r="C362" s="192">
        <v>45314</v>
      </c>
      <c r="D362" s="192">
        <v>45657</v>
      </c>
      <c r="E362" s="193" t="s">
        <v>697</v>
      </c>
      <c r="F362" s="191"/>
      <c r="G362" s="194">
        <v>14000</v>
      </c>
      <c r="H362" s="194">
        <v>18000</v>
      </c>
      <c r="I362" s="194">
        <v>32000</v>
      </c>
    </row>
    <row r="363" spans="1:9" ht="30" customHeight="1" x14ac:dyDescent="0.25">
      <c r="A363" s="195">
        <v>362</v>
      </c>
      <c r="B363" s="188" t="s">
        <v>698</v>
      </c>
      <c r="C363" s="197">
        <v>45323</v>
      </c>
      <c r="D363" s="197">
        <v>45657</v>
      </c>
      <c r="E363" s="198" t="s">
        <v>699</v>
      </c>
      <c r="F363" s="196"/>
      <c r="G363" s="199">
        <v>0</v>
      </c>
      <c r="H363" s="199">
        <v>43428</v>
      </c>
      <c r="I363" s="199">
        <v>43428</v>
      </c>
    </row>
    <row r="364" spans="1:9" ht="30" customHeight="1" x14ac:dyDescent="0.25">
      <c r="A364" s="189">
        <v>363</v>
      </c>
      <c r="B364" s="190" t="s">
        <v>652</v>
      </c>
      <c r="C364" s="192">
        <v>45337</v>
      </c>
      <c r="D364" s="192" t="s">
        <v>700</v>
      </c>
      <c r="E364" s="193" t="s">
        <v>701</v>
      </c>
      <c r="F364" s="191"/>
      <c r="G364" s="194">
        <v>0</v>
      </c>
      <c r="H364" s="194">
        <v>0</v>
      </c>
      <c r="I364" s="194">
        <v>0</v>
      </c>
    </row>
    <row r="365" spans="1:9" ht="30" customHeight="1" x14ac:dyDescent="0.25">
      <c r="A365" s="195">
        <v>364</v>
      </c>
      <c r="B365" s="188" t="s">
        <v>599</v>
      </c>
      <c r="C365" s="197">
        <v>45337</v>
      </c>
      <c r="D365" s="197" t="s">
        <v>700</v>
      </c>
      <c r="E365" s="198" t="s">
        <v>702</v>
      </c>
      <c r="F365" s="196"/>
      <c r="G365" s="199">
        <v>12000</v>
      </c>
      <c r="H365" s="199">
        <v>0</v>
      </c>
      <c r="I365" s="199">
        <v>12000</v>
      </c>
    </row>
    <row r="366" spans="1:9" ht="30" customHeight="1" x14ac:dyDescent="0.25">
      <c r="A366" s="189">
        <v>365</v>
      </c>
      <c r="B366" s="190" t="s">
        <v>703</v>
      </c>
      <c r="C366" s="192">
        <v>45344</v>
      </c>
      <c r="D366" s="192" t="s">
        <v>704</v>
      </c>
      <c r="E366" s="193" t="s">
        <v>705</v>
      </c>
      <c r="F366" s="191"/>
      <c r="G366" s="194">
        <v>0</v>
      </c>
      <c r="H366" s="194">
        <v>0</v>
      </c>
      <c r="I366" s="194">
        <v>0</v>
      </c>
    </row>
    <row r="367" spans="1:9" ht="30" customHeight="1" x14ac:dyDescent="0.25">
      <c r="A367" s="195">
        <v>366</v>
      </c>
      <c r="B367" s="188" t="s">
        <v>706</v>
      </c>
      <c r="C367" s="197">
        <v>45344</v>
      </c>
      <c r="D367" s="197">
        <v>45657</v>
      </c>
      <c r="E367" s="198" t="s">
        <v>707</v>
      </c>
      <c r="F367" s="196"/>
      <c r="G367" s="199">
        <v>0</v>
      </c>
      <c r="H367" s="199">
        <v>0</v>
      </c>
      <c r="I367" s="199">
        <v>0</v>
      </c>
    </row>
    <row r="368" spans="1:9" ht="30" customHeight="1" x14ac:dyDescent="0.25">
      <c r="A368" s="189">
        <v>367</v>
      </c>
      <c r="B368" s="190" t="s">
        <v>612</v>
      </c>
      <c r="C368" s="192">
        <v>45358</v>
      </c>
      <c r="D368" s="192" t="s">
        <v>708</v>
      </c>
      <c r="E368" s="193" t="s">
        <v>613</v>
      </c>
      <c r="F368" s="191"/>
      <c r="G368" s="194">
        <v>0</v>
      </c>
      <c r="H368" s="194">
        <v>0</v>
      </c>
      <c r="I368" s="194">
        <v>0</v>
      </c>
    </row>
    <row r="369" spans="1:9" ht="30" customHeight="1" x14ac:dyDescent="0.25">
      <c r="A369" s="195">
        <v>368</v>
      </c>
      <c r="B369" s="188" t="s">
        <v>605</v>
      </c>
      <c r="C369" s="197">
        <v>45358</v>
      </c>
      <c r="D369" s="197" t="s">
        <v>709</v>
      </c>
      <c r="E369" s="198" t="s">
        <v>606</v>
      </c>
      <c r="F369" s="196"/>
      <c r="G369" s="199">
        <v>0</v>
      </c>
      <c r="H369" s="199">
        <v>0</v>
      </c>
      <c r="I369" s="199">
        <v>0</v>
      </c>
    </row>
    <row r="370" spans="1:9" ht="30" customHeight="1" x14ac:dyDescent="0.25">
      <c r="A370" s="189">
        <v>369</v>
      </c>
      <c r="B370" s="190" t="s">
        <v>608</v>
      </c>
      <c r="C370" s="192">
        <v>45358</v>
      </c>
      <c r="D370" s="192" t="s">
        <v>710</v>
      </c>
      <c r="E370" s="193" t="s">
        <v>607</v>
      </c>
      <c r="F370" s="191"/>
      <c r="G370" s="194">
        <v>0</v>
      </c>
      <c r="H370" s="194">
        <v>0</v>
      </c>
      <c r="I370" s="194">
        <v>0</v>
      </c>
    </row>
    <row r="371" spans="1:9" ht="30" customHeight="1" x14ac:dyDescent="0.25">
      <c r="A371" s="195">
        <v>370</v>
      </c>
      <c r="B371" s="188" t="s">
        <v>711</v>
      </c>
      <c r="C371" s="197">
        <v>45366</v>
      </c>
      <c r="D371" s="197" t="s">
        <v>712</v>
      </c>
      <c r="E371" s="198" t="s">
        <v>713</v>
      </c>
      <c r="F371" s="196"/>
      <c r="G371" s="199">
        <v>0</v>
      </c>
      <c r="H371" s="199">
        <v>0</v>
      </c>
      <c r="I371" s="199">
        <v>0</v>
      </c>
    </row>
    <row r="372" spans="1:9" ht="30" customHeight="1" x14ac:dyDescent="0.25">
      <c r="A372" s="189">
        <v>371</v>
      </c>
      <c r="B372" s="190" t="s">
        <v>714</v>
      </c>
      <c r="C372" s="192">
        <v>45366</v>
      </c>
      <c r="D372" s="192" t="s">
        <v>715</v>
      </c>
      <c r="E372" s="193" t="s">
        <v>716</v>
      </c>
      <c r="F372" s="191"/>
      <c r="G372" s="194">
        <v>0</v>
      </c>
      <c r="H372" s="194">
        <v>0</v>
      </c>
      <c r="I372" s="194">
        <v>0</v>
      </c>
    </row>
    <row r="373" spans="1:9" ht="30" customHeight="1" x14ac:dyDescent="0.25">
      <c r="A373" s="195">
        <v>372</v>
      </c>
      <c r="B373" s="188" t="s">
        <v>717</v>
      </c>
      <c r="C373" s="197">
        <v>45372</v>
      </c>
      <c r="D373" s="197" t="s">
        <v>718</v>
      </c>
      <c r="E373" s="198" t="s">
        <v>719</v>
      </c>
      <c r="F373" s="196"/>
      <c r="G373" s="199">
        <v>0</v>
      </c>
      <c r="H373" s="199">
        <v>481283.53</v>
      </c>
      <c r="I373" s="199">
        <v>481283.53</v>
      </c>
    </row>
    <row r="374" spans="1:9" ht="30" customHeight="1" x14ac:dyDescent="0.25">
      <c r="A374" s="189">
        <v>373</v>
      </c>
      <c r="B374" s="190" t="s">
        <v>720</v>
      </c>
      <c r="C374" s="192">
        <v>45372</v>
      </c>
      <c r="D374" s="192" t="s">
        <v>722</v>
      </c>
      <c r="E374" s="193" t="s">
        <v>721</v>
      </c>
      <c r="F374" s="191"/>
      <c r="G374" s="194">
        <v>0</v>
      </c>
      <c r="H374" s="194">
        <v>0</v>
      </c>
      <c r="I374" s="194">
        <v>0</v>
      </c>
    </row>
    <row r="375" spans="1:9" ht="30" customHeight="1" x14ac:dyDescent="0.25">
      <c r="A375" s="195">
        <v>374</v>
      </c>
      <c r="B375" s="188" t="s">
        <v>723</v>
      </c>
      <c r="C375" s="197">
        <v>45372</v>
      </c>
      <c r="D375" s="197" t="s">
        <v>724</v>
      </c>
      <c r="E375" s="198" t="s">
        <v>725</v>
      </c>
      <c r="F375" s="196"/>
      <c r="G375" s="199">
        <v>0</v>
      </c>
      <c r="H375" s="199">
        <v>0</v>
      </c>
      <c r="I375" s="199">
        <v>0</v>
      </c>
    </row>
    <row r="376" spans="1:9" ht="30" customHeight="1" x14ac:dyDescent="0.25">
      <c r="A376" s="189">
        <v>375</v>
      </c>
      <c r="B376" s="190" t="s">
        <v>662</v>
      </c>
      <c r="C376" s="192">
        <v>45372</v>
      </c>
      <c r="D376" s="192" t="s">
        <v>724</v>
      </c>
      <c r="E376" s="193" t="s">
        <v>726</v>
      </c>
      <c r="F376" s="191"/>
      <c r="G376" s="194">
        <v>0</v>
      </c>
      <c r="H376" s="194">
        <v>0</v>
      </c>
      <c r="I376" s="194">
        <v>0</v>
      </c>
    </row>
    <row r="377" spans="1:9" ht="30" customHeight="1" x14ac:dyDescent="0.25">
      <c r="A377" s="195">
        <v>376</v>
      </c>
      <c r="B377" s="188" t="s">
        <v>630</v>
      </c>
      <c r="C377" s="197">
        <v>45393</v>
      </c>
      <c r="D377" s="197" t="s">
        <v>727</v>
      </c>
      <c r="E377" s="198" t="s">
        <v>665</v>
      </c>
      <c r="F377" s="196"/>
      <c r="G377" s="199">
        <v>0</v>
      </c>
      <c r="H377" s="199">
        <v>2500</v>
      </c>
      <c r="I377" s="199">
        <v>2500</v>
      </c>
    </row>
    <row r="378" spans="1:9" ht="30" customHeight="1" x14ac:dyDescent="0.25">
      <c r="A378" s="189">
        <v>377</v>
      </c>
      <c r="B378" s="190" t="s">
        <v>603</v>
      </c>
      <c r="C378" s="192">
        <v>45393</v>
      </c>
      <c r="D378" s="192" t="s">
        <v>727</v>
      </c>
      <c r="E378" s="193" t="s">
        <v>728</v>
      </c>
      <c r="F378" s="191"/>
      <c r="G378" s="194">
        <v>0</v>
      </c>
      <c r="H378" s="194">
        <v>1200</v>
      </c>
      <c r="I378" s="194">
        <v>1200</v>
      </c>
    </row>
    <row r="379" spans="1:9" ht="30" customHeight="1" x14ac:dyDescent="0.25">
      <c r="A379" s="195">
        <v>378</v>
      </c>
      <c r="B379" s="188" t="s">
        <v>612</v>
      </c>
      <c r="C379" s="197">
        <v>45400</v>
      </c>
      <c r="D379" s="197" t="s">
        <v>729</v>
      </c>
      <c r="E379" s="198" t="s">
        <v>613</v>
      </c>
      <c r="F379" s="196"/>
      <c r="G379" s="199">
        <v>0</v>
      </c>
      <c r="H379" s="199">
        <v>0</v>
      </c>
      <c r="I379" s="199">
        <v>0</v>
      </c>
    </row>
    <row r="380" spans="1:9" ht="30" customHeight="1" x14ac:dyDescent="0.25">
      <c r="A380" s="189">
        <v>379</v>
      </c>
      <c r="B380" s="190" t="s">
        <v>730</v>
      </c>
      <c r="C380" s="192">
        <v>45400</v>
      </c>
      <c r="D380" s="192">
        <v>45657</v>
      </c>
      <c r="E380" s="193" t="s">
        <v>731</v>
      </c>
      <c r="F380" s="191"/>
      <c r="G380" s="194">
        <v>0</v>
      </c>
      <c r="H380" s="194">
        <v>0</v>
      </c>
      <c r="I380" s="194">
        <v>0</v>
      </c>
    </row>
    <row r="381" spans="1:9" ht="30" customHeight="1" x14ac:dyDescent="0.25">
      <c r="A381" s="195">
        <v>380</v>
      </c>
      <c r="B381" s="188" t="s">
        <v>732</v>
      </c>
      <c r="C381" s="197">
        <v>45415</v>
      </c>
      <c r="D381" s="197">
        <v>45657</v>
      </c>
      <c r="E381" s="198" t="s">
        <v>733</v>
      </c>
      <c r="F381" s="196"/>
      <c r="G381" s="199">
        <v>0</v>
      </c>
      <c r="H381" s="199">
        <v>0</v>
      </c>
      <c r="I381" s="199">
        <v>0</v>
      </c>
    </row>
    <row r="382" spans="1:9" ht="30" customHeight="1" x14ac:dyDescent="0.25">
      <c r="A382" s="189">
        <v>381</v>
      </c>
      <c r="B382" s="190" t="s">
        <v>734</v>
      </c>
      <c r="C382" s="192">
        <v>45435</v>
      </c>
      <c r="D382" s="192" t="s">
        <v>647</v>
      </c>
      <c r="E382" s="193" t="s">
        <v>735</v>
      </c>
      <c r="F382" s="191"/>
      <c r="G382" s="194">
        <v>0</v>
      </c>
      <c r="H382" s="194">
        <v>0</v>
      </c>
      <c r="I382" s="194">
        <v>0</v>
      </c>
    </row>
    <row r="383" spans="1:9" ht="30" customHeight="1" x14ac:dyDescent="0.25">
      <c r="A383" s="195">
        <v>382</v>
      </c>
      <c r="B383" s="188" t="s">
        <v>717</v>
      </c>
      <c r="C383" s="197">
        <v>45442</v>
      </c>
      <c r="D383" s="197" t="s">
        <v>718</v>
      </c>
      <c r="E383" s="198" t="s">
        <v>736</v>
      </c>
      <c r="F383" s="196"/>
      <c r="G383" s="199">
        <v>0</v>
      </c>
      <c r="H383" s="199">
        <v>4000</v>
      </c>
      <c r="I383" s="199">
        <v>4000</v>
      </c>
    </row>
    <row r="384" spans="1:9" ht="30" customHeight="1" x14ac:dyDescent="0.25">
      <c r="A384" s="189">
        <v>383</v>
      </c>
      <c r="B384" s="190" t="s">
        <v>662</v>
      </c>
      <c r="C384" s="192">
        <v>45449</v>
      </c>
      <c r="D384" s="192">
        <v>45596</v>
      </c>
      <c r="E384" s="193" t="s">
        <v>737</v>
      </c>
      <c r="F384" s="191"/>
      <c r="G384" s="194">
        <v>17000</v>
      </c>
      <c r="H384" s="194">
        <v>0</v>
      </c>
      <c r="I384" s="194">
        <v>17000</v>
      </c>
    </row>
    <row r="385" spans="1:9" ht="30" customHeight="1" x14ac:dyDescent="0.25">
      <c r="A385" s="195">
        <v>384</v>
      </c>
      <c r="B385" s="188" t="s">
        <v>626</v>
      </c>
      <c r="C385" s="197">
        <v>45456</v>
      </c>
      <c r="D385" s="197">
        <v>45596</v>
      </c>
      <c r="E385" s="198" t="s">
        <v>738</v>
      </c>
      <c r="F385" s="196"/>
      <c r="G385" s="199">
        <v>5250</v>
      </c>
      <c r="H385" s="199">
        <v>0</v>
      </c>
      <c r="I385" s="199">
        <v>5250</v>
      </c>
    </row>
    <row r="386" spans="1:9" ht="30" customHeight="1" x14ac:dyDescent="0.25">
      <c r="A386" s="189">
        <v>385</v>
      </c>
      <c r="B386" s="190" t="s">
        <v>739</v>
      </c>
      <c r="C386" s="192">
        <v>45470</v>
      </c>
      <c r="D386" s="192" t="s">
        <v>647</v>
      </c>
      <c r="E386" s="193" t="s">
        <v>740</v>
      </c>
      <c r="F386" s="191"/>
      <c r="G386" s="194">
        <v>0</v>
      </c>
      <c r="H386" s="194">
        <v>1827854.78</v>
      </c>
      <c r="I386" s="194">
        <v>1827854.78</v>
      </c>
    </row>
  </sheetData>
  <pageMargins left="0.7" right="0.7" top="0.75" bottom="0.75" header="0.3" footer="0.3"/>
  <pageSetup paperSize="9" orientation="portrait" r:id="rId1"/>
  <ignoredErrors>
    <ignoredError sqref="I181 I16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CONVENIOS</vt:lpstr>
      <vt:lpstr>Gráfico1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Siles Porras</dc:creator>
  <cp:lastModifiedBy>José Manuel Blasco Rosa</cp:lastModifiedBy>
  <cp:lastPrinted>2020-03-03T08:54:08Z</cp:lastPrinted>
  <dcterms:created xsi:type="dcterms:W3CDTF">2017-09-18T08:41:30Z</dcterms:created>
  <dcterms:modified xsi:type="dcterms:W3CDTF">2024-09-17T11:56:45Z</dcterms:modified>
</cp:coreProperties>
</file>